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2"/>
  </bookViews>
  <sheets>
    <sheet name="เงินเดือน" sheetId="1" r:id="rId1"/>
    <sheet name="วิทยฐานะ" sheetId="2" r:id="rId2"/>
    <sheet name="ค่าตอบแทน" sheetId="3" r:id="rId3"/>
  </sheets>
  <definedNames>
    <definedName name="_xlnm.Print_Area" localSheetId="1">'วิทยฐานะ'!$A$1:$M$54</definedName>
    <definedName name="_xlnm.Print_Titles" localSheetId="0">'เงินเดือน'!$3:$4</definedName>
    <definedName name="_xlnm.Print_Titles" localSheetId="1">'วิทยฐานะ'!$3:$4</definedName>
  </definedNames>
  <calcPr fullCalcOnLoad="1"/>
</workbook>
</file>

<file path=xl/sharedStrings.xml><?xml version="1.0" encoding="utf-8"?>
<sst xmlns="http://schemas.openxmlformats.org/spreadsheetml/2006/main" count="323" uniqueCount="111">
  <si>
    <t>ลำดับ</t>
  </si>
  <si>
    <t>ชื่อ - สกุล</t>
  </si>
  <si>
    <t>หมายเหตุ</t>
  </si>
  <si>
    <t>รวมเบิก</t>
  </si>
  <si>
    <t>สพป.อุดรธานี  เขต  4</t>
  </si>
  <si>
    <t>รายละเอียดตกเบิกเงินเดือน  เดือนมกราคม  2561</t>
  </si>
  <si>
    <t>นางสาวทัชนี  เดชโฮม</t>
  </si>
  <si>
    <t>อัตราเดิม</t>
  </si>
  <si>
    <t>อัตราใหม่</t>
  </si>
  <si>
    <t>เบิกเพิ่ม</t>
  </si>
  <si>
    <t>นส.สริสรา  พงษ์สิมา</t>
  </si>
  <si>
    <t>ระยะเวลา</t>
  </si>
  <si>
    <t>7-31 สค.60</t>
  </si>
  <si>
    <t>จำนวน</t>
  </si>
  <si>
    <t>25 วัน</t>
  </si>
  <si>
    <t>1-30 กย.60</t>
  </si>
  <si>
    <t>1 เดือน</t>
  </si>
  <si>
    <t>จำนวนเงิน</t>
  </si>
  <si>
    <t>นส.จิตตมาส  ตรีรัตน์</t>
  </si>
  <si>
    <t>นส.ณัฏฐ์ชญาดา  วรสาร</t>
  </si>
  <si>
    <t>นส.อมรรัตน์  หงษ์สา</t>
  </si>
  <si>
    <t>นายชาคริต  ระดาฤทธิ์</t>
  </si>
  <si>
    <t>นส.ภาฤดี  สีทอง</t>
  </si>
  <si>
    <t>นส.กาญจนา  ฉัตรกิตติชัย</t>
  </si>
  <si>
    <t>นส.กัญญาณัฐ  จันทะบูลย์</t>
  </si>
  <si>
    <t>15-31 กค.60</t>
  </si>
  <si>
    <t>17 วัน</t>
  </si>
  <si>
    <t>สค. - กย.60</t>
  </si>
  <si>
    <t>2 เดือน</t>
  </si>
  <si>
    <t>นายอัคราช  แพงแก้ว</t>
  </si>
  <si>
    <t>เม.ย. -กย.60</t>
  </si>
  <si>
    <t>ลว.8 กันยายน 2560</t>
  </si>
  <si>
    <t>แต่งตั้งครู ผช. เป็น คศ.1</t>
  </si>
  <si>
    <t>1. คำสั่งที่ 189/2560</t>
  </si>
  <si>
    <t>2.คำสั่งที่ 335/2560</t>
  </si>
  <si>
    <t>ลว. 6 ธันวาคม 2560</t>
  </si>
  <si>
    <t>แก้ไขคำสั่งเลื่อนเงินเดือน</t>
  </si>
  <si>
    <t>ตค.-ธค.60</t>
  </si>
  <si>
    <t>3 เดือน</t>
  </si>
  <si>
    <t>ธค.60 ตกเบิก</t>
  </si>
  <si>
    <t>เมย-กย. รับ 17,490</t>
  </si>
  <si>
    <t>ตค-พย. รับ 17490</t>
  </si>
  <si>
    <t xml:space="preserve">      (เดิม  17910- 420)</t>
  </si>
  <si>
    <t>ธค.60  รับ  17910</t>
  </si>
  <si>
    <t>6 เดือน</t>
  </si>
  <si>
    <t>ตค.-พย.60</t>
  </si>
  <si>
    <t>ธค.60</t>
  </si>
  <si>
    <t>นางสุธีรา  ยาวะโนภาส</t>
  </si>
  <si>
    <t>29-31 มีค.60</t>
  </si>
  <si>
    <t>3 วัน</t>
  </si>
  <si>
    <t>1. คำสั่ง 216/2560</t>
  </si>
  <si>
    <t>ลว. 25 กันยายน 2560</t>
  </si>
  <si>
    <t>ให้ครูมีวิทยฐานะ ชก.</t>
  </si>
  <si>
    <t>นางสุคนทิพย์  บุญหยวก</t>
  </si>
  <si>
    <t>20-30 เมย.60</t>
  </si>
  <si>
    <t>11 วัน</t>
  </si>
  <si>
    <t>นางทิพวรรณ  ทองทิพย์</t>
  </si>
  <si>
    <t>3-31 พค.60</t>
  </si>
  <si>
    <t>29 วัน</t>
  </si>
  <si>
    <t>นางธิดาพร  จังจริง</t>
  </si>
  <si>
    <t>นางปรางทอง  ศรีวรรณวัฒนา</t>
  </si>
  <si>
    <t>นส.กานต์พิชชา  ศรีวรกุล</t>
  </si>
  <si>
    <t>9-31 พค.60</t>
  </si>
  <si>
    <t>23 วัน</t>
  </si>
  <si>
    <t>นส.ศศิธร  เกรงขาม</t>
  </si>
  <si>
    <t>11-31 พค.60</t>
  </si>
  <si>
    <t>21 วัน</t>
  </si>
  <si>
    <t>นายคณากร  สุขรมย์</t>
  </si>
  <si>
    <t>26-31 พค.60</t>
  </si>
  <si>
    <t>6 วัน</t>
  </si>
  <si>
    <t>นายนิโรจน์  มะเสนา</t>
  </si>
  <si>
    <t>29-31 ธค.59</t>
  </si>
  <si>
    <t>มค.-มีค..60</t>
  </si>
  <si>
    <t>นางศิรินิรันดร์  ขันชา</t>
  </si>
  <si>
    <t>16 วัน</t>
  </si>
  <si>
    <t>1.คำสั่ง 209/2560</t>
  </si>
  <si>
    <t>ลว.22 กันยายน 2560</t>
  </si>
  <si>
    <t>ให้ครูมีวิทยฐานะ ชพ.</t>
  </si>
  <si>
    <t>2. คำสั่ง 349/2560</t>
  </si>
  <si>
    <t>ลว.25 ธันวาคม 2560</t>
  </si>
  <si>
    <t>แก้ไขคำสั่ง 209/2560</t>
  </si>
  <si>
    <t>นายสุรชัย  บูชาอินทร์</t>
  </si>
  <si>
    <t>18-30 กย.60</t>
  </si>
  <si>
    <t>13 วัน</t>
  </si>
  <si>
    <t>2. คำสั่ง 240 /2560</t>
  </si>
  <si>
    <t>ลว. 6 ตุลาคม 2560</t>
  </si>
  <si>
    <t>3.คำสั่งที่ 335/2560</t>
  </si>
  <si>
    <t>เมย.-กย.60</t>
  </si>
  <si>
    <t>ตค.-ธค. 60</t>
  </si>
  <si>
    <t>3เดือน</t>
  </si>
  <si>
    <t>พค.-กย.60</t>
  </si>
  <si>
    <t>5 เดือน</t>
  </si>
  <si>
    <t>มิย.-กย.60</t>
  </si>
  <si>
    <t>4 เดือน</t>
  </si>
  <si>
    <t>นางเจนจิรา  อู่จอหอ</t>
  </si>
  <si>
    <t>รายละเอียดตกเบิกวิทฐานะ  เดือนมกราคม  2561</t>
  </si>
  <si>
    <t>เมย.-ธค.60</t>
  </si>
  <si>
    <t>9 เดือน</t>
  </si>
  <si>
    <t>พค.-ธค.60</t>
  </si>
  <si>
    <t>8 เดือน</t>
  </si>
  <si>
    <t>มิย.-ธค.60</t>
  </si>
  <si>
    <t>7 เดือน</t>
  </si>
  <si>
    <t>มค.-ธค..60</t>
  </si>
  <si>
    <t>12 เดือน</t>
  </si>
  <si>
    <t>รายละเอียดตกเบิกค่าตอบแทน  เดือนมกราคม  2561</t>
  </si>
  <si>
    <t>ให้ครูมีวิทยฐานะ ชำนาญการพิเศษ</t>
  </si>
  <si>
    <t>ให้ครูมีวิทยฐานะ ชำนาญการ</t>
  </si>
  <si>
    <t>นางพรเพ็ญ  ยศทราช</t>
  </si>
  <si>
    <t>15-30 มิย.60</t>
  </si>
  <si>
    <t>กค.-กย.60</t>
  </si>
  <si>
    <t>กค.-ธค.60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</si>
</sst>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" fontId="40" fillId="0" borderId="12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3" fontId="40" fillId="0" borderId="12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2" fillId="0" borderId="15" xfId="0" applyFont="1" applyBorder="1" applyAlignment="1">
      <alignment/>
    </xf>
    <xf numFmtId="3" fontId="40" fillId="0" borderId="19" xfId="0" applyNumberFormat="1" applyFont="1" applyBorder="1" applyAlignment="1">
      <alignment/>
    </xf>
    <xf numFmtId="0" fontId="43" fillId="33" borderId="0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33" borderId="0" xfId="0" applyNumberFormat="1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 horizontal="center"/>
    </xf>
    <xf numFmtId="4" fontId="42" fillId="0" borderId="13" xfId="0" applyNumberFormat="1" applyFont="1" applyBorder="1" applyAlignment="1">
      <alignment/>
    </xf>
    <xf numFmtId="4" fontId="42" fillId="0" borderId="20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4" fontId="43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4" fontId="43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13" xfId="0" applyNumberFormat="1" applyFont="1" applyBorder="1" applyAlignment="1">
      <alignment/>
    </xf>
    <xf numFmtId="4" fontId="44" fillId="0" borderId="20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/>
    </xf>
    <xf numFmtId="3" fontId="43" fillId="0" borderId="14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0" fontId="43" fillId="0" borderId="17" xfId="0" applyFont="1" applyBorder="1" applyAlignment="1">
      <alignment/>
    </xf>
    <xf numFmtId="4" fontId="42" fillId="0" borderId="15" xfId="0" applyNumberFormat="1" applyFont="1" applyBorder="1" applyAlignment="1">
      <alignment/>
    </xf>
    <xf numFmtId="0" fontId="43" fillId="33" borderId="12" xfId="0" applyFont="1" applyFill="1" applyBorder="1" applyAlignment="1">
      <alignment/>
    </xf>
    <xf numFmtId="3" fontId="43" fillId="33" borderId="12" xfId="0" applyNumberFormat="1" applyFont="1" applyFill="1" applyBorder="1" applyAlignment="1">
      <alignment/>
    </xf>
    <xf numFmtId="3" fontId="43" fillId="33" borderId="18" xfId="0" applyNumberFormat="1" applyFont="1" applyFill="1" applyBorder="1" applyAlignment="1">
      <alignment/>
    </xf>
    <xf numFmtId="4" fontId="43" fillId="33" borderId="12" xfId="0" applyNumberFormat="1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4" fontId="42" fillId="33" borderId="15" xfId="0" applyNumberFormat="1" applyFont="1" applyFill="1" applyBorder="1" applyAlignment="1">
      <alignment/>
    </xf>
    <xf numFmtId="3" fontId="43" fillId="0" borderId="19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3" fillId="0" borderId="16" xfId="0" applyFont="1" applyBorder="1" applyAlignment="1">
      <alignment/>
    </xf>
    <xf numFmtId="3" fontId="43" fillId="0" borderId="0" xfId="0" applyNumberFormat="1" applyFont="1" applyAlignment="1">
      <alignment/>
    </xf>
    <xf numFmtId="4" fontId="42" fillId="0" borderId="17" xfId="0" applyNumberFormat="1" applyFont="1" applyBorder="1" applyAlignment="1">
      <alignment/>
    </xf>
    <xf numFmtId="4" fontId="42" fillId="0" borderId="16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แย่" xfId="35"/>
    <cellStyle name="แสดงผล" xfId="36"/>
    <cellStyle name="การคำนวณ" xfId="37"/>
    <cellStyle name="ข้อความเตือน" xfId="38"/>
    <cellStyle name="ข้อความอธิบาย" xfId="39"/>
    <cellStyle name="ชื่อเรื่อง" xfId="40"/>
    <cellStyle name="ดี" xfId="41"/>
    <cellStyle name="ป้อนค่า" xfId="42"/>
    <cellStyle name="ปานกลาง" xfId="43"/>
    <cellStyle name="ผลรวม" xfId="44"/>
    <cellStyle name="ส่วนที่ถูกเน้น1" xfId="45"/>
    <cellStyle name="ส่วนที่ถูกเน้น2" xfId="46"/>
    <cellStyle name="ส่วนที่ถูกเน้น3" xfId="47"/>
    <cellStyle name="ส่วนที่ถูกเน้น4" xfId="48"/>
    <cellStyle name="ส่วนที่ถูกเน้น5" xfId="49"/>
    <cellStyle name="ส่วนที่ถูกเน้น6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BreakPreview" zoomScaleSheetLayoutView="100" zoomScalePageLayoutView="0" workbookViewId="0" topLeftCell="A88">
      <selection activeCell="F99" sqref="F99:G101"/>
    </sheetView>
  </sheetViews>
  <sheetFormatPr defaultColWidth="9.140625" defaultRowHeight="15"/>
  <cols>
    <col min="1" max="1" width="4.8515625" style="64" customWidth="1"/>
    <col min="2" max="2" width="17.28125" style="38" customWidth="1"/>
    <col min="3" max="3" width="8.421875" style="38" customWidth="1"/>
    <col min="4" max="4" width="6.421875" style="38" customWidth="1"/>
    <col min="5" max="5" width="6.00390625" style="91" customWidth="1"/>
    <col min="6" max="6" width="9.140625" style="38" customWidth="1"/>
    <col min="7" max="7" width="6.140625" style="38" customWidth="1"/>
    <col min="8" max="8" width="8.421875" style="38" customWidth="1"/>
    <col min="9" max="9" width="8.421875" style="37" customWidth="1"/>
    <col min="10" max="10" width="17.140625" style="38" customWidth="1"/>
    <col min="11" max="16384" width="9.00390625" style="38" customWidth="1"/>
  </cols>
  <sheetData>
    <row r="1" spans="1:10" s="37" customFormat="1" ht="18.75">
      <c r="A1" s="3"/>
      <c r="B1" s="94" t="s">
        <v>5</v>
      </c>
      <c r="C1" s="94"/>
      <c r="D1" s="94"/>
      <c r="E1" s="94"/>
      <c r="F1" s="94"/>
      <c r="G1" s="94"/>
      <c r="H1" s="94"/>
      <c r="I1" s="94"/>
      <c r="J1" s="94"/>
    </row>
    <row r="2" spans="1:10" s="37" customFormat="1" ht="18.75">
      <c r="A2" s="3"/>
      <c r="B2" s="94" t="s">
        <v>4</v>
      </c>
      <c r="C2" s="94"/>
      <c r="D2" s="94"/>
      <c r="E2" s="94"/>
      <c r="F2" s="94"/>
      <c r="G2" s="94"/>
      <c r="H2" s="94"/>
      <c r="I2" s="94"/>
      <c r="J2" s="94"/>
    </row>
    <row r="3" spans="1:10" s="3" customFormat="1" ht="18.75">
      <c r="A3" s="95" t="s">
        <v>0</v>
      </c>
      <c r="B3" s="97" t="s">
        <v>1</v>
      </c>
      <c r="C3" s="69" t="s">
        <v>7</v>
      </c>
      <c r="D3" s="70" t="s">
        <v>8</v>
      </c>
      <c r="E3" s="8" t="s">
        <v>9</v>
      </c>
      <c r="F3" s="4" t="s">
        <v>11</v>
      </c>
      <c r="G3" s="8" t="s">
        <v>13</v>
      </c>
      <c r="H3" s="95" t="s">
        <v>17</v>
      </c>
      <c r="I3" s="47" t="s">
        <v>3</v>
      </c>
      <c r="J3" s="99" t="s">
        <v>2</v>
      </c>
    </row>
    <row r="4" spans="1:10" s="3" customFormat="1" ht="18.75">
      <c r="A4" s="96"/>
      <c r="B4" s="98"/>
      <c r="C4" s="48"/>
      <c r="D4" s="49"/>
      <c r="E4" s="9"/>
      <c r="F4" s="5"/>
      <c r="G4" s="9"/>
      <c r="H4" s="96"/>
      <c r="I4" s="50"/>
      <c r="J4" s="100"/>
    </row>
    <row r="5" spans="1:10" ht="18.75">
      <c r="A5" s="72">
        <v>1</v>
      </c>
      <c r="B5" s="73" t="s">
        <v>6</v>
      </c>
      <c r="C5" s="74">
        <v>17310</v>
      </c>
      <c r="D5" s="73">
        <v>17490</v>
      </c>
      <c r="E5" s="75">
        <f>D5-C5</f>
        <v>180</v>
      </c>
      <c r="F5" s="31" t="s">
        <v>12</v>
      </c>
      <c r="G5" s="75" t="s">
        <v>14</v>
      </c>
      <c r="H5" s="76">
        <v>145.16</v>
      </c>
      <c r="I5" s="92"/>
      <c r="J5" s="77" t="s">
        <v>33</v>
      </c>
    </row>
    <row r="6" spans="1:10" ht="18.75">
      <c r="A6" s="51"/>
      <c r="B6" s="52"/>
      <c r="C6" s="53"/>
      <c r="D6" s="52"/>
      <c r="E6" s="55">
        <v>180</v>
      </c>
      <c r="F6" s="32" t="s">
        <v>15</v>
      </c>
      <c r="G6" s="57" t="s">
        <v>16</v>
      </c>
      <c r="H6" s="54">
        <v>180</v>
      </c>
      <c r="I6" s="78"/>
      <c r="J6" s="27" t="s">
        <v>31</v>
      </c>
    </row>
    <row r="7" spans="1:10" ht="18.75">
      <c r="A7" s="51"/>
      <c r="B7" s="52"/>
      <c r="C7" s="53">
        <v>17910</v>
      </c>
      <c r="D7" s="52">
        <v>18270</v>
      </c>
      <c r="E7" s="55">
        <f>D7-C7</f>
        <v>360</v>
      </c>
      <c r="F7" s="32" t="s">
        <v>37</v>
      </c>
      <c r="G7" s="57" t="s">
        <v>38</v>
      </c>
      <c r="H7" s="54">
        <v>1080</v>
      </c>
      <c r="I7" s="78">
        <f>H7+H6+H5</f>
        <v>1405.16</v>
      </c>
      <c r="J7" s="27" t="s">
        <v>32</v>
      </c>
    </row>
    <row r="8" spans="1:10" ht="18.75">
      <c r="A8" s="51"/>
      <c r="B8" s="52"/>
      <c r="C8" s="53"/>
      <c r="D8" s="52"/>
      <c r="E8" s="55"/>
      <c r="F8" s="32"/>
      <c r="G8" s="57"/>
      <c r="H8" s="54"/>
      <c r="I8" s="78"/>
      <c r="J8" s="27"/>
    </row>
    <row r="9" spans="1:10" ht="18.75">
      <c r="A9" s="51">
        <v>2</v>
      </c>
      <c r="B9" s="52" t="s">
        <v>81</v>
      </c>
      <c r="C9" s="53">
        <v>17310</v>
      </c>
      <c r="D9" s="52">
        <v>17490</v>
      </c>
      <c r="E9" s="55">
        <f>D9-C9</f>
        <v>180</v>
      </c>
      <c r="F9" s="32" t="s">
        <v>82</v>
      </c>
      <c r="G9" s="57" t="s">
        <v>83</v>
      </c>
      <c r="H9" s="54">
        <v>78</v>
      </c>
      <c r="I9" s="78"/>
      <c r="J9" s="27" t="s">
        <v>84</v>
      </c>
    </row>
    <row r="10" spans="1:10" ht="18.75">
      <c r="A10" s="51"/>
      <c r="B10" s="52"/>
      <c r="C10" s="53">
        <v>17910</v>
      </c>
      <c r="D10" s="52">
        <v>18270</v>
      </c>
      <c r="E10" s="55">
        <f>D10-C10</f>
        <v>360</v>
      </c>
      <c r="F10" s="32" t="s">
        <v>37</v>
      </c>
      <c r="G10" s="57" t="s">
        <v>38</v>
      </c>
      <c r="H10" s="54">
        <v>1080</v>
      </c>
      <c r="I10" s="78">
        <f>H10+H9</f>
        <v>1158</v>
      </c>
      <c r="J10" s="27" t="s">
        <v>85</v>
      </c>
    </row>
    <row r="11" spans="1:10" ht="18.75">
      <c r="A11" s="51"/>
      <c r="B11" s="52"/>
      <c r="C11" s="53"/>
      <c r="D11" s="52"/>
      <c r="E11" s="55"/>
      <c r="F11" s="32"/>
      <c r="G11" s="57"/>
      <c r="H11" s="54"/>
      <c r="I11" s="78"/>
      <c r="J11" s="27" t="s">
        <v>32</v>
      </c>
    </row>
    <row r="12" spans="1:10" ht="18.75">
      <c r="A12" s="51">
        <v>3</v>
      </c>
      <c r="B12" s="52" t="s">
        <v>10</v>
      </c>
      <c r="C12" s="53">
        <v>17310</v>
      </c>
      <c r="D12" s="52">
        <v>17490</v>
      </c>
      <c r="E12" s="55">
        <f>D12-C12</f>
        <v>180</v>
      </c>
      <c r="F12" s="33" t="s">
        <v>12</v>
      </c>
      <c r="G12" s="57" t="s">
        <v>14</v>
      </c>
      <c r="H12" s="54">
        <v>145.16</v>
      </c>
      <c r="I12" s="78"/>
      <c r="J12" s="27" t="s">
        <v>86</v>
      </c>
    </row>
    <row r="13" spans="1:10" ht="18.75">
      <c r="A13" s="51"/>
      <c r="B13" s="52"/>
      <c r="C13" s="53"/>
      <c r="D13" s="52"/>
      <c r="E13" s="55">
        <v>180</v>
      </c>
      <c r="F13" s="32" t="s">
        <v>15</v>
      </c>
      <c r="G13" s="57" t="s">
        <v>16</v>
      </c>
      <c r="H13" s="54">
        <v>180</v>
      </c>
      <c r="I13" s="78"/>
      <c r="J13" s="27" t="s">
        <v>35</v>
      </c>
    </row>
    <row r="14" spans="1:10" ht="18.75">
      <c r="A14" s="51"/>
      <c r="B14" s="52"/>
      <c r="C14" s="53">
        <v>17910</v>
      </c>
      <c r="D14" s="52">
        <v>18270</v>
      </c>
      <c r="E14" s="55">
        <f>D14-C14</f>
        <v>360</v>
      </c>
      <c r="F14" s="32" t="s">
        <v>37</v>
      </c>
      <c r="G14" s="57" t="s">
        <v>38</v>
      </c>
      <c r="H14" s="54">
        <v>1080</v>
      </c>
      <c r="I14" s="78">
        <f>H14+H13+H12</f>
        <v>1405.16</v>
      </c>
      <c r="J14" s="27" t="s">
        <v>36</v>
      </c>
    </row>
    <row r="15" spans="1:10" ht="18.75">
      <c r="A15" s="51"/>
      <c r="B15" s="52"/>
      <c r="C15" s="53"/>
      <c r="D15" s="52"/>
      <c r="E15" s="55"/>
      <c r="F15" s="32"/>
      <c r="G15" s="57"/>
      <c r="H15" s="54"/>
      <c r="I15" s="78"/>
      <c r="J15" s="27"/>
    </row>
    <row r="16" spans="1:10" ht="18.75">
      <c r="A16" s="51">
        <v>4</v>
      </c>
      <c r="B16" s="52" t="s">
        <v>18</v>
      </c>
      <c r="C16" s="53">
        <v>17310</v>
      </c>
      <c r="D16" s="52">
        <v>17490</v>
      </c>
      <c r="E16" s="55">
        <f>D16-C16</f>
        <v>180</v>
      </c>
      <c r="F16" s="33" t="s">
        <v>12</v>
      </c>
      <c r="G16" s="57" t="s">
        <v>14</v>
      </c>
      <c r="H16" s="54">
        <v>145.16</v>
      </c>
      <c r="I16" s="78"/>
      <c r="J16" s="27"/>
    </row>
    <row r="17" spans="1:10" ht="18.75">
      <c r="A17" s="51"/>
      <c r="B17" s="52"/>
      <c r="C17" s="53"/>
      <c r="D17" s="52"/>
      <c r="E17" s="55">
        <v>180</v>
      </c>
      <c r="F17" s="32" t="s">
        <v>15</v>
      </c>
      <c r="G17" s="57" t="s">
        <v>16</v>
      </c>
      <c r="H17" s="54">
        <v>180</v>
      </c>
      <c r="I17" s="78"/>
      <c r="J17" s="27"/>
    </row>
    <row r="18" spans="1:10" ht="18.75">
      <c r="A18" s="51"/>
      <c r="B18" s="52"/>
      <c r="C18" s="53">
        <v>17910</v>
      </c>
      <c r="D18" s="52">
        <v>18270</v>
      </c>
      <c r="E18" s="55">
        <f>D18-C18</f>
        <v>360</v>
      </c>
      <c r="F18" s="32" t="s">
        <v>37</v>
      </c>
      <c r="G18" s="57" t="s">
        <v>38</v>
      </c>
      <c r="H18" s="54">
        <v>1080</v>
      </c>
      <c r="I18" s="78">
        <f>H18+H17+H16</f>
        <v>1405.16</v>
      </c>
      <c r="J18" s="27"/>
    </row>
    <row r="19" spans="1:10" ht="18.75">
      <c r="A19" s="51"/>
      <c r="B19" s="52"/>
      <c r="C19" s="53"/>
      <c r="D19" s="52"/>
      <c r="E19" s="55"/>
      <c r="F19" s="32"/>
      <c r="G19" s="57"/>
      <c r="H19" s="54"/>
      <c r="I19" s="78"/>
      <c r="J19" s="27"/>
    </row>
    <row r="20" spans="1:10" ht="18.75">
      <c r="A20" s="51">
        <v>5</v>
      </c>
      <c r="B20" s="52" t="s">
        <v>19</v>
      </c>
      <c r="C20" s="53">
        <v>17310</v>
      </c>
      <c r="D20" s="52">
        <v>17490</v>
      </c>
      <c r="E20" s="55">
        <f>D20-C20</f>
        <v>180</v>
      </c>
      <c r="F20" s="33" t="s">
        <v>12</v>
      </c>
      <c r="G20" s="57" t="s">
        <v>14</v>
      </c>
      <c r="H20" s="54">
        <v>145.16</v>
      </c>
      <c r="I20" s="78"/>
      <c r="J20" s="27"/>
    </row>
    <row r="21" spans="1:10" ht="18.75">
      <c r="A21" s="51"/>
      <c r="B21" s="52"/>
      <c r="C21" s="53"/>
      <c r="D21" s="52"/>
      <c r="E21" s="55">
        <v>180</v>
      </c>
      <c r="F21" s="32" t="s">
        <v>15</v>
      </c>
      <c r="G21" s="57" t="s">
        <v>16</v>
      </c>
      <c r="H21" s="54">
        <v>180</v>
      </c>
      <c r="I21" s="78"/>
      <c r="J21" s="27"/>
    </row>
    <row r="22" spans="1:10" ht="18.75">
      <c r="A22" s="51"/>
      <c r="B22" s="52"/>
      <c r="C22" s="53">
        <v>17910</v>
      </c>
      <c r="D22" s="52">
        <v>18270</v>
      </c>
      <c r="E22" s="55">
        <f>D22-C22</f>
        <v>360</v>
      </c>
      <c r="F22" s="32" t="s">
        <v>37</v>
      </c>
      <c r="G22" s="57" t="s">
        <v>38</v>
      </c>
      <c r="H22" s="54">
        <v>1080</v>
      </c>
      <c r="I22" s="78">
        <f>H22+H21+H20</f>
        <v>1405.16</v>
      </c>
      <c r="J22" s="27"/>
    </row>
    <row r="23" spans="1:10" ht="18.75">
      <c r="A23" s="51"/>
      <c r="B23" s="52"/>
      <c r="C23" s="53"/>
      <c r="D23" s="52"/>
      <c r="E23" s="55"/>
      <c r="F23" s="32"/>
      <c r="G23" s="57"/>
      <c r="H23" s="54"/>
      <c r="I23" s="78"/>
      <c r="J23" s="27"/>
    </row>
    <row r="24" spans="1:10" ht="18.75">
      <c r="A24" s="51">
        <v>6</v>
      </c>
      <c r="B24" s="52" t="s">
        <v>20</v>
      </c>
      <c r="C24" s="53">
        <v>16570</v>
      </c>
      <c r="D24" s="52">
        <v>16670</v>
      </c>
      <c r="E24" s="55">
        <f>D24-C24</f>
        <v>100</v>
      </c>
      <c r="F24" s="33" t="s">
        <v>12</v>
      </c>
      <c r="G24" s="57" t="s">
        <v>14</v>
      </c>
      <c r="H24" s="54">
        <v>80.64</v>
      </c>
      <c r="I24" s="78"/>
      <c r="J24" s="27"/>
    </row>
    <row r="25" spans="1:10" ht="18.75">
      <c r="A25" s="51"/>
      <c r="B25" s="52"/>
      <c r="C25" s="53"/>
      <c r="D25" s="52"/>
      <c r="E25" s="55">
        <v>100</v>
      </c>
      <c r="F25" s="32" t="s">
        <v>15</v>
      </c>
      <c r="G25" s="57" t="s">
        <v>16</v>
      </c>
      <c r="H25" s="54">
        <v>100</v>
      </c>
      <c r="I25" s="78"/>
      <c r="J25" s="27"/>
    </row>
    <row r="26" spans="1:10" ht="18.75">
      <c r="A26" s="51"/>
      <c r="B26" s="52"/>
      <c r="C26" s="53">
        <v>17310</v>
      </c>
      <c r="D26" s="52">
        <v>17490</v>
      </c>
      <c r="E26" s="55">
        <f>D26-C26</f>
        <v>180</v>
      </c>
      <c r="F26" s="32" t="s">
        <v>37</v>
      </c>
      <c r="G26" s="57" t="s">
        <v>38</v>
      </c>
      <c r="H26" s="54">
        <v>540</v>
      </c>
      <c r="I26" s="78">
        <f>H26+H25+H24</f>
        <v>720.64</v>
      </c>
      <c r="J26" s="27"/>
    </row>
    <row r="27" spans="1:10" ht="18.75">
      <c r="A27" s="51"/>
      <c r="B27" s="52"/>
      <c r="C27" s="53"/>
      <c r="D27" s="52"/>
      <c r="E27" s="55"/>
      <c r="F27" s="32"/>
      <c r="G27" s="57"/>
      <c r="H27" s="54"/>
      <c r="I27" s="78"/>
      <c r="J27" s="27"/>
    </row>
    <row r="28" spans="1:10" ht="18.75">
      <c r="A28" s="51">
        <v>7</v>
      </c>
      <c r="B28" s="52" t="s">
        <v>21</v>
      </c>
      <c r="C28" s="53">
        <v>17310</v>
      </c>
      <c r="D28" s="52">
        <v>17490</v>
      </c>
      <c r="E28" s="55">
        <f>D28-C28</f>
        <v>180</v>
      </c>
      <c r="F28" s="33" t="s">
        <v>12</v>
      </c>
      <c r="G28" s="57" t="s">
        <v>14</v>
      </c>
      <c r="H28" s="54">
        <v>145.16</v>
      </c>
      <c r="I28" s="78"/>
      <c r="J28" s="27"/>
    </row>
    <row r="29" spans="1:10" ht="18.75">
      <c r="A29" s="51"/>
      <c r="B29" s="52"/>
      <c r="C29" s="53"/>
      <c r="D29" s="52"/>
      <c r="E29" s="55">
        <v>180</v>
      </c>
      <c r="F29" s="32" t="s">
        <v>15</v>
      </c>
      <c r="G29" s="57" t="s">
        <v>16</v>
      </c>
      <c r="H29" s="54">
        <v>180</v>
      </c>
      <c r="I29" s="78"/>
      <c r="J29" s="27"/>
    </row>
    <row r="30" spans="1:10" ht="18.75">
      <c r="A30" s="51"/>
      <c r="B30" s="52"/>
      <c r="C30" s="53">
        <v>17910</v>
      </c>
      <c r="D30" s="52">
        <v>18270</v>
      </c>
      <c r="E30" s="55">
        <f>D30-C30</f>
        <v>360</v>
      </c>
      <c r="F30" s="32" t="s">
        <v>37</v>
      </c>
      <c r="G30" s="57" t="s">
        <v>38</v>
      </c>
      <c r="H30" s="54">
        <v>1080</v>
      </c>
      <c r="I30" s="78">
        <f>H30+H29+H28</f>
        <v>1405.16</v>
      </c>
      <c r="J30" s="27"/>
    </row>
    <row r="31" spans="1:10" ht="18.75">
      <c r="A31" s="51"/>
      <c r="B31" s="52"/>
      <c r="C31" s="53"/>
      <c r="D31" s="52"/>
      <c r="E31" s="55"/>
      <c r="F31" s="32"/>
      <c r="G31" s="57"/>
      <c r="H31" s="54"/>
      <c r="I31" s="78"/>
      <c r="J31" s="27"/>
    </row>
    <row r="32" spans="1:10" ht="18.75">
      <c r="A32" s="51">
        <v>8</v>
      </c>
      <c r="B32" s="52" t="s">
        <v>22</v>
      </c>
      <c r="C32" s="53">
        <v>17310</v>
      </c>
      <c r="D32" s="52">
        <v>17490</v>
      </c>
      <c r="E32" s="55">
        <f>D32-C32</f>
        <v>180</v>
      </c>
      <c r="F32" s="33" t="s">
        <v>12</v>
      </c>
      <c r="G32" s="57" t="s">
        <v>14</v>
      </c>
      <c r="H32" s="54">
        <v>145.16</v>
      </c>
      <c r="I32" s="78"/>
      <c r="J32" s="27"/>
    </row>
    <row r="33" spans="1:10" ht="18.75">
      <c r="A33" s="51"/>
      <c r="B33" s="52"/>
      <c r="C33" s="53"/>
      <c r="D33" s="52"/>
      <c r="E33" s="55">
        <v>180</v>
      </c>
      <c r="F33" s="32" t="s">
        <v>15</v>
      </c>
      <c r="G33" s="57" t="s">
        <v>16</v>
      </c>
      <c r="H33" s="54">
        <v>180</v>
      </c>
      <c r="I33" s="78"/>
      <c r="J33" s="27"/>
    </row>
    <row r="34" spans="1:10" ht="18.75">
      <c r="A34" s="51"/>
      <c r="B34" s="52"/>
      <c r="C34" s="53">
        <v>17910</v>
      </c>
      <c r="D34" s="52">
        <v>18270</v>
      </c>
      <c r="E34" s="55">
        <f>D34-C34</f>
        <v>360</v>
      </c>
      <c r="F34" s="32" t="s">
        <v>37</v>
      </c>
      <c r="G34" s="57" t="s">
        <v>38</v>
      </c>
      <c r="H34" s="54">
        <v>1080</v>
      </c>
      <c r="I34" s="78">
        <f>H34+H33+H32</f>
        <v>1405.16</v>
      </c>
      <c r="J34" s="27"/>
    </row>
    <row r="35" spans="1:10" ht="18.75">
      <c r="A35" s="51"/>
      <c r="B35" s="52"/>
      <c r="C35" s="53"/>
      <c r="D35" s="52"/>
      <c r="E35" s="55"/>
      <c r="F35" s="32"/>
      <c r="G35" s="57"/>
      <c r="H35" s="54"/>
      <c r="I35" s="78"/>
      <c r="J35" s="27"/>
    </row>
    <row r="36" spans="1:10" ht="18.75">
      <c r="A36" s="51">
        <v>9</v>
      </c>
      <c r="B36" s="52" t="s">
        <v>23</v>
      </c>
      <c r="C36" s="53">
        <v>16570</v>
      </c>
      <c r="D36" s="52">
        <v>16670</v>
      </c>
      <c r="E36" s="55">
        <f>D36-C36</f>
        <v>100</v>
      </c>
      <c r="F36" s="33" t="s">
        <v>12</v>
      </c>
      <c r="G36" s="57" t="s">
        <v>14</v>
      </c>
      <c r="H36" s="54">
        <v>80.64</v>
      </c>
      <c r="I36" s="78"/>
      <c r="J36" s="27"/>
    </row>
    <row r="37" spans="1:10" ht="18.75">
      <c r="A37" s="51"/>
      <c r="B37" s="52"/>
      <c r="C37" s="53"/>
      <c r="D37" s="52"/>
      <c r="E37" s="55">
        <v>100</v>
      </c>
      <c r="F37" s="32" t="s">
        <v>15</v>
      </c>
      <c r="G37" s="57" t="s">
        <v>16</v>
      </c>
      <c r="H37" s="54">
        <v>100</v>
      </c>
      <c r="I37" s="78"/>
      <c r="J37" s="27"/>
    </row>
    <row r="38" spans="1:10" ht="18.75">
      <c r="A38" s="51"/>
      <c r="B38" s="52"/>
      <c r="C38" s="53">
        <v>17310</v>
      </c>
      <c r="D38" s="52">
        <v>17490</v>
      </c>
      <c r="E38" s="55">
        <f>D38-C38</f>
        <v>180</v>
      </c>
      <c r="F38" s="32" t="s">
        <v>37</v>
      </c>
      <c r="G38" s="57" t="s">
        <v>38</v>
      </c>
      <c r="H38" s="54">
        <v>540</v>
      </c>
      <c r="I38" s="78">
        <f>H38+H37+H36</f>
        <v>720.64</v>
      </c>
      <c r="J38" s="27"/>
    </row>
    <row r="39" spans="1:10" ht="18.75">
      <c r="A39" s="51"/>
      <c r="B39" s="52"/>
      <c r="C39" s="53"/>
      <c r="D39" s="52"/>
      <c r="E39" s="55"/>
      <c r="F39" s="32"/>
      <c r="G39" s="57"/>
      <c r="H39" s="54"/>
      <c r="I39" s="78"/>
      <c r="J39" s="27"/>
    </row>
    <row r="40" spans="1:10" ht="18.75">
      <c r="A40" s="51"/>
      <c r="B40" s="52"/>
      <c r="C40" s="53"/>
      <c r="D40" s="52"/>
      <c r="E40" s="55"/>
      <c r="F40" s="32"/>
      <c r="G40" s="57"/>
      <c r="H40" s="54"/>
      <c r="I40" s="78"/>
      <c r="J40" s="27"/>
    </row>
    <row r="41" spans="1:10" ht="18.75">
      <c r="A41" s="51"/>
      <c r="B41" s="52"/>
      <c r="C41" s="53"/>
      <c r="D41" s="52"/>
      <c r="E41" s="55"/>
      <c r="F41" s="32"/>
      <c r="G41" s="57"/>
      <c r="H41" s="54"/>
      <c r="I41" s="78"/>
      <c r="J41" s="27"/>
    </row>
    <row r="42" spans="1:10" ht="18.75">
      <c r="A42" s="51">
        <v>10</v>
      </c>
      <c r="B42" s="52" t="s">
        <v>24</v>
      </c>
      <c r="C42" s="53">
        <v>16570</v>
      </c>
      <c r="D42" s="52">
        <v>16670</v>
      </c>
      <c r="E42" s="55">
        <f>D42-C42</f>
        <v>100</v>
      </c>
      <c r="F42" s="33" t="s">
        <v>25</v>
      </c>
      <c r="G42" s="57" t="s">
        <v>26</v>
      </c>
      <c r="H42" s="54">
        <v>54.83</v>
      </c>
      <c r="I42" s="78"/>
      <c r="J42" s="27"/>
    </row>
    <row r="43" spans="1:10" s="84" customFormat="1" ht="18.75">
      <c r="A43" s="51"/>
      <c r="B43" s="30"/>
      <c r="C43" s="79"/>
      <c r="D43" s="30"/>
      <c r="E43" s="80">
        <v>100</v>
      </c>
      <c r="F43" s="34" t="s">
        <v>27</v>
      </c>
      <c r="G43" s="81" t="s">
        <v>28</v>
      </c>
      <c r="H43" s="82">
        <v>200</v>
      </c>
      <c r="I43" s="87"/>
      <c r="J43" s="83"/>
    </row>
    <row r="44" spans="1:10" s="84" customFormat="1" ht="18.75">
      <c r="A44" s="51"/>
      <c r="B44" s="30"/>
      <c r="C44" s="79">
        <v>17310</v>
      </c>
      <c r="D44" s="30">
        <v>17490</v>
      </c>
      <c r="E44" s="80">
        <f>D44-C44</f>
        <v>180</v>
      </c>
      <c r="F44" s="34" t="s">
        <v>37</v>
      </c>
      <c r="G44" s="81" t="s">
        <v>38</v>
      </c>
      <c r="H44" s="82">
        <v>540</v>
      </c>
      <c r="I44" s="87">
        <f>H44+H43+H42</f>
        <v>794.83</v>
      </c>
      <c r="J44" s="83"/>
    </row>
    <row r="45" spans="1:10" s="84" customFormat="1" ht="18.75">
      <c r="A45" s="51"/>
      <c r="B45" s="30"/>
      <c r="C45" s="79"/>
      <c r="D45" s="30"/>
      <c r="E45" s="80"/>
      <c r="F45" s="34"/>
      <c r="G45" s="81"/>
      <c r="H45" s="82"/>
      <c r="I45" s="87"/>
      <c r="J45" s="83"/>
    </row>
    <row r="46" spans="1:10" s="84" customFormat="1" ht="18.75">
      <c r="A46" s="51">
        <v>11</v>
      </c>
      <c r="B46" s="30" t="s">
        <v>29</v>
      </c>
      <c r="C46" s="79">
        <v>17490</v>
      </c>
      <c r="D46" s="30">
        <v>17910</v>
      </c>
      <c r="E46" s="80">
        <f>D46-C46</f>
        <v>420</v>
      </c>
      <c r="F46" s="35" t="s">
        <v>30</v>
      </c>
      <c r="G46" s="81" t="s">
        <v>44</v>
      </c>
      <c r="H46" s="82">
        <v>2520</v>
      </c>
      <c r="I46" s="87"/>
      <c r="J46" s="85" t="s">
        <v>39</v>
      </c>
    </row>
    <row r="47" spans="1:10" s="84" customFormat="1" ht="18.75">
      <c r="A47" s="86"/>
      <c r="B47" s="30"/>
      <c r="C47" s="79">
        <v>17490</v>
      </c>
      <c r="D47" s="30">
        <v>18690</v>
      </c>
      <c r="E47" s="80">
        <f>D47-C47</f>
        <v>1200</v>
      </c>
      <c r="F47" s="34" t="s">
        <v>45</v>
      </c>
      <c r="G47" s="81" t="s">
        <v>28</v>
      </c>
      <c r="H47" s="82">
        <v>2400</v>
      </c>
      <c r="I47" s="87"/>
      <c r="J47" s="85" t="s">
        <v>40</v>
      </c>
    </row>
    <row r="48" spans="1:10" ht="18.75">
      <c r="A48" s="51"/>
      <c r="B48" s="52"/>
      <c r="C48" s="53">
        <v>17910</v>
      </c>
      <c r="D48" s="52">
        <v>18690</v>
      </c>
      <c r="E48" s="55">
        <f>D48-C48</f>
        <v>780</v>
      </c>
      <c r="F48" s="32" t="s">
        <v>46</v>
      </c>
      <c r="G48" s="57" t="s">
        <v>16</v>
      </c>
      <c r="H48" s="54">
        <v>780</v>
      </c>
      <c r="I48" s="78">
        <f>H46+H47+H48</f>
        <v>5700</v>
      </c>
      <c r="J48" s="28" t="s">
        <v>41</v>
      </c>
    </row>
    <row r="49" spans="1:10" ht="18.75">
      <c r="A49" s="51"/>
      <c r="B49" s="52"/>
      <c r="C49" s="53"/>
      <c r="D49" s="52"/>
      <c r="E49" s="55"/>
      <c r="F49" s="32"/>
      <c r="G49" s="57"/>
      <c r="H49" s="54"/>
      <c r="I49" s="78"/>
      <c r="J49" s="28" t="s">
        <v>42</v>
      </c>
    </row>
    <row r="50" spans="1:10" ht="18.75">
      <c r="A50" s="58"/>
      <c r="B50" s="59"/>
      <c r="C50" s="60"/>
      <c r="D50" s="59"/>
      <c r="E50" s="62"/>
      <c r="F50" s="36"/>
      <c r="G50" s="88"/>
      <c r="H50" s="61"/>
      <c r="I50" s="93"/>
      <c r="J50" s="89" t="s">
        <v>43</v>
      </c>
    </row>
    <row r="51" spans="1:10" ht="18.75">
      <c r="A51" s="51"/>
      <c r="B51" s="52"/>
      <c r="C51" s="53"/>
      <c r="D51" s="52"/>
      <c r="E51" s="55"/>
      <c r="F51" s="32"/>
      <c r="G51" s="57"/>
      <c r="H51" s="54"/>
      <c r="I51" s="78"/>
      <c r="J51" s="27"/>
    </row>
    <row r="52" spans="1:10" ht="18.75">
      <c r="A52" s="51">
        <v>12</v>
      </c>
      <c r="B52" s="52" t="s">
        <v>47</v>
      </c>
      <c r="C52" s="53">
        <v>25240</v>
      </c>
      <c r="D52" s="52">
        <v>25440</v>
      </c>
      <c r="E52" s="55">
        <f>D52-C52</f>
        <v>200</v>
      </c>
      <c r="F52" s="32" t="s">
        <v>48</v>
      </c>
      <c r="G52" s="57" t="s">
        <v>49</v>
      </c>
      <c r="H52" s="54">
        <v>19.35</v>
      </c>
      <c r="I52" s="78"/>
      <c r="J52" s="27" t="s">
        <v>50</v>
      </c>
    </row>
    <row r="53" spans="1:10" ht="18.75">
      <c r="A53" s="51"/>
      <c r="B53" s="52"/>
      <c r="C53" s="53">
        <v>25730</v>
      </c>
      <c r="D53" s="52">
        <v>25930</v>
      </c>
      <c r="E53" s="55">
        <f>D53-C53</f>
        <v>200</v>
      </c>
      <c r="F53" s="32" t="s">
        <v>87</v>
      </c>
      <c r="G53" s="57" t="s">
        <v>44</v>
      </c>
      <c r="H53" s="54">
        <v>1200</v>
      </c>
      <c r="I53" s="78"/>
      <c r="J53" s="27" t="s">
        <v>51</v>
      </c>
    </row>
    <row r="54" spans="1:10" ht="18.75">
      <c r="A54" s="51"/>
      <c r="B54" s="52"/>
      <c r="C54" s="53">
        <v>26720</v>
      </c>
      <c r="D54" s="52">
        <v>26980</v>
      </c>
      <c r="E54" s="55">
        <f>D54-C54</f>
        <v>260</v>
      </c>
      <c r="F54" s="32" t="s">
        <v>88</v>
      </c>
      <c r="G54" s="57" t="s">
        <v>89</v>
      </c>
      <c r="H54" s="54">
        <v>780</v>
      </c>
      <c r="I54" s="78">
        <f>H54+H53+H52</f>
        <v>1999.35</v>
      </c>
      <c r="J54" s="27" t="s">
        <v>52</v>
      </c>
    </row>
    <row r="55" spans="1:10" ht="18.75">
      <c r="A55" s="51"/>
      <c r="B55" s="52"/>
      <c r="C55" s="53"/>
      <c r="D55" s="52"/>
      <c r="E55" s="55"/>
      <c r="F55" s="32"/>
      <c r="G55" s="57"/>
      <c r="H55" s="54"/>
      <c r="I55" s="78"/>
      <c r="J55" s="27" t="s">
        <v>34</v>
      </c>
    </row>
    <row r="56" spans="1:10" ht="18.75">
      <c r="A56" s="51">
        <v>13</v>
      </c>
      <c r="B56" s="52" t="s">
        <v>53</v>
      </c>
      <c r="C56" s="53">
        <v>22890</v>
      </c>
      <c r="D56" s="52">
        <v>22940</v>
      </c>
      <c r="E56" s="55">
        <f>D56-C56</f>
        <v>50</v>
      </c>
      <c r="F56" s="32" t="s">
        <v>54</v>
      </c>
      <c r="G56" s="57" t="s">
        <v>55</v>
      </c>
      <c r="H56" s="54">
        <v>18.33</v>
      </c>
      <c r="I56" s="78"/>
      <c r="J56" s="27" t="s">
        <v>35</v>
      </c>
    </row>
    <row r="57" spans="1:10" ht="18.75">
      <c r="A57" s="51"/>
      <c r="B57" s="52"/>
      <c r="C57" s="53"/>
      <c r="D57" s="52"/>
      <c r="E57" s="55">
        <v>50</v>
      </c>
      <c r="F57" s="32" t="s">
        <v>90</v>
      </c>
      <c r="G57" s="57" t="s">
        <v>91</v>
      </c>
      <c r="H57" s="54">
        <v>250</v>
      </c>
      <c r="I57" s="78"/>
      <c r="J57" s="27" t="s">
        <v>36</v>
      </c>
    </row>
    <row r="58" spans="1:10" ht="18.75">
      <c r="A58" s="51"/>
      <c r="B58" s="52"/>
      <c r="C58" s="53">
        <v>23810</v>
      </c>
      <c r="D58" s="52">
        <v>23940</v>
      </c>
      <c r="E58" s="55">
        <f>D58-C58</f>
        <v>130</v>
      </c>
      <c r="F58" s="32" t="s">
        <v>88</v>
      </c>
      <c r="G58" s="57" t="s">
        <v>89</v>
      </c>
      <c r="H58" s="54">
        <v>390</v>
      </c>
      <c r="I58" s="78">
        <f>H58+H57+H56</f>
        <v>658.33</v>
      </c>
      <c r="J58" s="27"/>
    </row>
    <row r="59" spans="1:10" ht="18.75">
      <c r="A59" s="51"/>
      <c r="B59" s="52"/>
      <c r="C59" s="53"/>
      <c r="D59" s="52"/>
      <c r="E59" s="55"/>
      <c r="F59" s="32"/>
      <c r="G59" s="55"/>
      <c r="H59" s="54"/>
      <c r="I59" s="78"/>
      <c r="J59" s="27"/>
    </row>
    <row r="60" spans="1:10" ht="18.75">
      <c r="A60" s="51">
        <v>14</v>
      </c>
      <c r="B60" s="52" t="s">
        <v>107</v>
      </c>
      <c r="C60" s="53">
        <v>25240</v>
      </c>
      <c r="D60" s="52">
        <v>25440</v>
      </c>
      <c r="E60" s="55">
        <f>D60-C60</f>
        <v>200</v>
      </c>
      <c r="F60" s="32" t="s">
        <v>54</v>
      </c>
      <c r="G60" s="57" t="s">
        <v>55</v>
      </c>
      <c r="H60" s="54">
        <v>73.33</v>
      </c>
      <c r="I60" s="78"/>
      <c r="J60" s="27"/>
    </row>
    <row r="61" spans="1:10" ht="18.75">
      <c r="A61" s="51"/>
      <c r="B61" s="52"/>
      <c r="C61" s="53"/>
      <c r="D61" s="52"/>
      <c r="E61" s="55">
        <v>200</v>
      </c>
      <c r="F61" s="32" t="s">
        <v>90</v>
      </c>
      <c r="G61" s="57" t="s">
        <v>91</v>
      </c>
      <c r="H61" s="54">
        <v>1000</v>
      </c>
      <c r="I61" s="78"/>
      <c r="J61" s="27"/>
    </row>
    <row r="62" spans="1:10" ht="18.75">
      <c r="A62" s="51"/>
      <c r="B62" s="52"/>
      <c r="C62" s="53">
        <v>26210</v>
      </c>
      <c r="D62" s="52">
        <v>26450</v>
      </c>
      <c r="E62" s="55">
        <f>D62-C62</f>
        <v>240</v>
      </c>
      <c r="F62" s="32" t="s">
        <v>88</v>
      </c>
      <c r="G62" s="57" t="s">
        <v>38</v>
      </c>
      <c r="H62" s="54">
        <v>720</v>
      </c>
      <c r="I62" s="78">
        <f>H62+H61+H60</f>
        <v>1793.33</v>
      </c>
      <c r="J62" s="27"/>
    </row>
    <row r="63" spans="1:10" ht="18.75">
      <c r="A63" s="51"/>
      <c r="B63" s="52"/>
      <c r="C63" s="53"/>
      <c r="D63" s="52"/>
      <c r="E63" s="55"/>
      <c r="F63" s="32"/>
      <c r="G63" s="57"/>
      <c r="H63" s="54"/>
      <c r="I63" s="78"/>
      <c r="J63" s="27"/>
    </row>
    <row r="64" spans="1:10" ht="18.75">
      <c r="A64" s="51">
        <v>15</v>
      </c>
      <c r="B64" s="52" t="s">
        <v>56</v>
      </c>
      <c r="C64" s="53">
        <v>22890</v>
      </c>
      <c r="D64" s="52">
        <v>22940</v>
      </c>
      <c r="E64" s="55">
        <f>D64-C64</f>
        <v>50</v>
      </c>
      <c r="F64" s="32" t="s">
        <v>57</v>
      </c>
      <c r="G64" s="55" t="s">
        <v>58</v>
      </c>
      <c r="H64" s="54">
        <v>46.77</v>
      </c>
      <c r="I64" s="78"/>
      <c r="J64" s="27"/>
    </row>
    <row r="65" spans="1:10" ht="18.75">
      <c r="A65" s="51"/>
      <c r="B65" s="52"/>
      <c r="C65" s="53"/>
      <c r="D65" s="52"/>
      <c r="E65" s="55">
        <v>50</v>
      </c>
      <c r="F65" s="32" t="s">
        <v>92</v>
      </c>
      <c r="G65" s="55" t="s">
        <v>93</v>
      </c>
      <c r="H65" s="54">
        <v>200</v>
      </c>
      <c r="I65" s="78"/>
      <c r="J65" s="27"/>
    </row>
    <row r="66" spans="1:10" ht="18.75">
      <c r="A66" s="51"/>
      <c r="B66" s="52"/>
      <c r="C66" s="53">
        <v>23810</v>
      </c>
      <c r="D66" s="52">
        <v>23940</v>
      </c>
      <c r="E66" s="55">
        <f>D66-C66</f>
        <v>130</v>
      </c>
      <c r="F66" s="32" t="s">
        <v>88</v>
      </c>
      <c r="G66" s="57" t="s">
        <v>38</v>
      </c>
      <c r="H66" s="54">
        <v>390</v>
      </c>
      <c r="I66" s="78">
        <f>H66+H65+H64</f>
        <v>636.77</v>
      </c>
      <c r="J66" s="27"/>
    </row>
    <row r="67" spans="1:10" ht="18.75">
      <c r="A67" s="51"/>
      <c r="B67" s="52"/>
      <c r="C67" s="53"/>
      <c r="D67" s="52"/>
      <c r="E67" s="55"/>
      <c r="F67" s="32"/>
      <c r="G67" s="55"/>
      <c r="H67" s="54"/>
      <c r="I67" s="78"/>
      <c r="J67" s="27"/>
    </row>
    <row r="68" spans="1:10" ht="18.75">
      <c r="A68" s="51">
        <v>16</v>
      </c>
      <c r="B68" s="52" t="s">
        <v>94</v>
      </c>
      <c r="C68" s="53">
        <v>22890</v>
      </c>
      <c r="D68" s="52">
        <v>22940</v>
      </c>
      <c r="E68" s="55">
        <f>D68-C68</f>
        <v>50</v>
      </c>
      <c r="F68" s="32" t="s">
        <v>57</v>
      </c>
      <c r="G68" s="55" t="s">
        <v>58</v>
      </c>
      <c r="H68" s="54">
        <v>46.77</v>
      </c>
      <c r="I68" s="78"/>
      <c r="J68" s="27"/>
    </row>
    <row r="69" spans="1:10" ht="18.75">
      <c r="A69" s="51"/>
      <c r="B69" s="52"/>
      <c r="C69" s="53"/>
      <c r="D69" s="52"/>
      <c r="E69" s="55">
        <v>50</v>
      </c>
      <c r="F69" s="32" t="s">
        <v>92</v>
      </c>
      <c r="G69" s="55" t="s">
        <v>93</v>
      </c>
      <c r="H69" s="54">
        <v>200</v>
      </c>
      <c r="I69" s="78"/>
      <c r="J69" s="27"/>
    </row>
    <row r="70" spans="1:10" ht="18.75">
      <c r="A70" s="51"/>
      <c r="B70" s="52"/>
      <c r="C70" s="53">
        <v>24290</v>
      </c>
      <c r="D70" s="52">
        <v>24440</v>
      </c>
      <c r="E70" s="55">
        <f>D70-C70</f>
        <v>150</v>
      </c>
      <c r="F70" s="32" t="s">
        <v>88</v>
      </c>
      <c r="G70" s="57" t="s">
        <v>38</v>
      </c>
      <c r="H70" s="54">
        <v>450</v>
      </c>
      <c r="I70" s="78">
        <f>H70+H69+H68</f>
        <v>696.77</v>
      </c>
      <c r="J70" s="27"/>
    </row>
    <row r="71" spans="1:10" ht="18.75">
      <c r="A71" s="51"/>
      <c r="B71" s="52"/>
      <c r="C71" s="53"/>
      <c r="D71" s="52"/>
      <c r="E71" s="55"/>
      <c r="F71" s="32"/>
      <c r="G71" s="55"/>
      <c r="H71" s="54"/>
      <c r="I71" s="78"/>
      <c r="J71" s="27"/>
    </row>
    <row r="72" spans="1:10" ht="18.75">
      <c r="A72" s="51">
        <v>17</v>
      </c>
      <c r="B72" s="52" t="s">
        <v>59</v>
      </c>
      <c r="C72" s="53">
        <v>23360</v>
      </c>
      <c r="D72" s="52">
        <v>23450</v>
      </c>
      <c r="E72" s="55">
        <f>D72-C72</f>
        <v>90</v>
      </c>
      <c r="F72" s="32" t="s">
        <v>57</v>
      </c>
      <c r="G72" s="55" t="s">
        <v>58</v>
      </c>
      <c r="H72" s="54">
        <v>84.19</v>
      </c>
      <c r="I72" s="78"/>
      <c r="J72" s="27"/>
    </row>
    <row r="73" spans="1:10" ht="18.75">
      <c r="A73" s="51"/>
      <c r="B73" s="52"/>
      <c r="C73" s="53"/>
      <c r="D73" s="52"/>
      <c r="E73" s="55">
        <v>90</v>
      </c>
      <c r="F73" s="32" t="s">
        <v>92</v>
      </c>
      <c r="G73" s="55" t="s">
        <v>93</v>
      </c>
      <c r="H73" s="54">
        <v>360</v>
      </c>
      <c r="I73" s="78"/>
      <c r="J73" s="27"/>
    </row>
    <row r="74" spans="1:10" ht="18.75">
      <c r="A74" s="51"/>
      <c r="B74" s="52"/>
      <c r="C74" s="53">
        <v>24290</v>
      </c>
      <c r="D74" s="52">
        <v>24440</v>
      </c>
      <c r="E74" s="55">
        <f>D74-C74</f>
        <v>150</v>
      </c>
      <c r="F74" s="32" t="s">
        <v>88</v>
      </c>
      <c r="G74" s="57" t="s">
        <v>38</v>
      </c>
      <c r="H74" s="54">
        <v>450</v>
      </c>
      <c r="I74" s="78">
        <f>H74+H73+H72</f>
        <v>894.19</v>
      </c>
      <c r="J74" s="27"/>
    </row>
    <row r="75" spans="1:10" ht="18.75">
      <c r="A75" s="51"/>
      <c r="B75" s="52"/>
      <c r="C75" s="53"/>
      <c r="D75" s="52"/>
      <c r="E75" s="55"/>
      <c r="F75" s="32"/>
      <c r="G75" s="55"/>
      <c r="H75" s="54"/>
      <c r="I75" s="78"/>
      <c r="J75" s="27"/>
    </row>
    <row r="76" spans="1:10" ht="18.75">
      <c r="A76" s="51">
        <v>18</v>
      </c>
      <c r="B76" s="52" t="s">
        <v>60</v>
      </c>
      <c r="C76" s="53">
        <v>22450</v>
      </c>
      <c r="D76" s="52">
        <v>22460</v>
      </c>
      <c r="E76" s="55">
        <f>D76-C76</f>
        <v>10</v>
      </c>
      <c r="F76" s="32" t="s">
        <v>57</v>
      </c>
      <c r="G76" s="55" t="s">
        <v>58</v>
      </c>
      <c r="H76" s="54">
        <v>9.35</v>
      </c>
      <c r="I76" s="78"/>
      <c r="J76" s="27"/>
    </row>
    <row r="77" spans="1:10" ht="18.75">
      <c r="A77" s="51"/>
      <c r="B77" s="52"/>
      <c r="C77" s="53"/>
      <c r="D77" s="52"/>
      <c r="E77" s="55">
        <v>10</v>
      </c>
      <c r="F77" s="32" t="s">
        <v>92</v>
      </c>
      <c r="G77" s="55" t="s">
        <v>93</v>
      </c>
      <c r="H77" s="54">
        <v>40</v>
      </c>
      <c r="I77" s="78"/>
      <c r="J77" s="27"/>
    </row>
    <row r="78" spans="1:10" ht="18.75">
      <c r="A78" s="51"/>
      <c r="B78" s="52"/>
      <c r="C78" s="53">
        <v>23360</v>
      </c>
      <c r="D78" s="52">
        <v>23450</v>
      </c>
      <c r="E78" s="55">
        <f>D78-C78</f>
        <v>90</v>
      </c>
      <c r="F78" s="32" t="s">
        <v>88</v>
      </c>
      <c r="G78" s="57" t="s">
        <v>38</v>
      </c>
      <c r="H78" s="54">
        <v>270</v>
      </c>
      <c r="I78" s="78">
        <f>H78+H77+H76</f>
        <v>319.35</v>
      </c>
      <c r="J78" s="27"/>
    </row>
    <row r="79" spans="1:10" ht="18.75">
      <c r="A79" s="51"/>
      <c r="B79" s="52"/>
      <c r="C79" s="53"/>
      <c r="D79" s="52"/>
      <c r="E79" s="55"/>
      <c r="F79" s="32"/>
      <c r="G79" s="57"/>
      <c r="H79" s="54"/>
      <c r="I79" s="78"/>
      <c r="J79" s="27"/>
    </row>
    <row r="80" spans="1:10" ht="18.75">
      <c r="A80" s="51"/>
      <c r="B80" s="52"/>
      <c r="C80" s="53"/>
      <c r="D80" s="52"/>
      <c r="E80" s="55"/>
      <c r="F80" s="32"/>
      <c r="G80" s="57"/>
      <c r="H80" s="54"/>
      <c r="I80" s="78"/>
      <c r="J80" s="27"/>
    </row>
    <row r="81" spans="1:10" ht="18.75">
      <c r="A81" s="51">
        <v>19</v>
      </c>
      <c r="B81" s="52" t="s">
        <v>61</v>
      </c>
      <c r="C81" s="53">
        <v>22890</v>
      </c>
      <c r="D81" s="52">
        <v>22940</v>
      </c>
      <c r="E81" s="55">
        <f>D81-C81</f>
        <v>50</v>
      </c>
      <c r="F81" s="32" t="s">
        <v>62</v>
      </c>
      <c r="G81" s="55" t="s">
        <v>63</v>
      </c>
      <c r="H81" s="54">
        <v>37.1</v>
      </c>
      <c r="I81" s="78"/>
      <c r="J81" s="27"/>
    </row>
    <row r="82" spans="1:10" ht="18.75">
      <c r="A82" s="51"/>
      <c r="B82" s="52"/>
      <c r="C82" s="53"/>
      <c r="D82" s="52"/>
      <c r="E82" s="55">
        <v>50</v>
      </c>
      <c r="F82" s="32" t="s">
        <v>92</v>
      </c>
      <c r="G82" s="55" t="s">
        <v>93</v>
      </c>
      <c r="H82" s="54">
        <v>200</v>
      </c>
      <c r="I82" s="78"/>
      <c r="J82" s="27"/>
    </row>
    <row r="83" spans="1:10" ht="18.75">
      <c r="A83" s="51"/>
      <c r="B83" s="52"/>
      <c r="C83" s="53">
        <v>23810</v>
      </c>
      <c r="D83" s="52">
        <v>23940</v>
      </c>
      <c r="E83" s="55">
        <f>D83-C83</f>
        <v>130</v>
      </c>
      <c r="F83" s="32" t="s">
        <v>88</v>
      </c>
      <c r="G83" s="57" t="s">
        <v>38</v>
      </c>
      <c r="H83" s="54">
        <v>390</v>
      </c>
      <c r="I83" s="78">
        <f>H83+H82+H81</f>
        <v>627.1</v>
      </c>
      <c r="J83" s="27"/>
    </row>
    <row r="84" spans="1:10" ht="18.75">
      <c r="A84" s="51"/>
      <c r="B84" s="52"/>
      <c r="C84" s="53"/>
      <c r="D84" s="52"/>
      <c r="E84" s="55"/>
      <c r="F84" s="32"/>
      <c r="G84" s="55"/>
      <c r="H84" s="54"/>
      <c r="I84" s="78"/>
      <c r="J84" s="27"/>
    </row>
    <row r="85" spans="1:10" ht="18.75">
      <c r="A85" s="51">
        <v>20</v>
      </c>
      <c r="B85" s="52" t="s">
        <v>64</v>
      </c>
      <c r="C85" s="53">
        <v>22890</v>
      </c>
      <c r="D85" s="52">
        <v>22940</v>
      </c>
      <c r="E85" s="55">
        <f>D85-C85</f>
        <v>50</v>
      </c>
      <c r="F85" s="32" t="s">
        <v>65</v>
      </c>
      <c r="G85" s="55" t="s">
        <v>66</v>
      </c>
      <c r="H85" s="54">
        <v>33.87</v>
      </c>
      <c r="I85" s="78"/>
      <c r="J85" s="27"/>
    </row>
    <row r="86" spans="1:10" ht="18.75">
      <c r="A86" s="51"/>
      <c r="B86" s="52"/>
      <c r="C86" s="53"/>
      <c r="D86" s="52"/>
      <c r="E86" s="55">
        <v>50</v>
      </c>
      <c r="F86" s="32" t="s">
        <v>92</v>
      </c>
      <c r="G86" s="55" t="s">
        <v>93</v>
      </c>
      <c r="H86" s="54">
        <v>200</v>
      </c>
      <c r="I86" s="78"/>
      <c r="J86" s="27"/>
    </row>
    <row r="87" spans="1:10" ht="18.75">
      <c r="A87" s="51"/>
      <c r="B87" s="52"/>
      <c r="C87" s="53">
        <v>23810</v>
      </c>
      <c r="D87" s="52">
        <v>23940</v>
      </c>
      <c r="E87" s="55">
        <f>D87-C87</f>
        <v>130</v>
      </c>
      <c r="F87" s="32" t="s">
        <v>88</v>
      </c>
      <c r="G87" s="57" t="s">
        <v>38</v>
      </c>
      <c r="H87" s="54">
        <v>390</v>
      </c>
      <c r="I87" s="78">
        <f>H87+H86+H85</f>
        <v>623.87</v>
      </c>
      <c r="J87" s="27"/>
    </row>
    <row r="88" spans="1:10" ht="18.75">
      <c r="A88" s="51"/>
      <c r="B88" s="52"/>
      <c r="C88" s="53"/>
      <c r="D88" s="52"/>
      <c r="E88" s="55"/>
      <c r="F88" s="32"/>
      <c r="G88" s="55"/>
      <c r="H88" s="54"/>
      <c r="I88" s="78"/>
      <c r="J88" s="27"/>
    </row>
    <row r="89" spans="1:10" ht="18.75">
      <c r="A89" s="51">
        <v>21</v>
      </c>
      <c r="B89" s="52" t="s">
        <v>67</v>
      </c>
      <c r="C89" s="53">
        <v>24750</v>
      </c>
      <c r="D89" s="52">
        <v>24930</v>
      </c>
      <c r="E89" s="55">
        <f>D89-C89</f>
        <v>180</v>
      </c>
      <c r="F89" s="32" t="s">
        <v>68</v>
      </c>
      <c r="G89" s="55" t="s">
        <v>69</v>
      </c>
      <c r="H89" s="54">
        <v>34.84</v>
      </c>
      <c r="I89" s="78"/>
      <c r="J89" s="27"/>
    </row>
    <row r="90" spans="1:10" ht="18.75">
      <c r="A90" s="51"/>
      <c r="B90" s="52"/>
      <c r="C90" s="53"/>
      <c r="D90" s="52"/>
      <c r="E90" s="55">
        <v>180</v>
      </c>
      <c r="F90" s="32" t="s">
        <v>92</v>
      </c>
      <c r="G90" s="55" t="s">
        <v>93</v>
      </c>
      <c r="H90" s="54">
        <v>720</v>
      </c>
      <c r="I90" s="78"/>
      <c r="J90" s="27"/>
    </row>
    <row r="91" spans="1:10" ht="18.75">
      <c r="A91" s="51"/>
      <c r="B91" s="52"/>
      <c r="C91" s="53">
        <v>25730</v>
      </c>
      <c r="D91" s="52">
        <v>25930</v>
      </c>
      <c r="E91" s="55">
        <f>D91-C91</f>
        <v>200</v>
      </c>
      <c r="F91" s="32" t="s">
        <v>88</v>
      </c>
      <c r="G91" s="57" t="s">
        <v>38</v>
      </c>
      <c r="H91" s="54">
        <v>600</v>
      </c>
      <c r="I91" s="78">
        <f>H91+H90+H89</f>
        <v>1354.84</v>
      </c>
      <c r="J91" s="27"/>
    </row>
    <row r="92" spans="1:10" ht="18.75">
      <c r="A92" s="58"/>
      <c r="B92" s="59"/>
      <c r="C92" s="60"/>
      <c r="D92" s="59"/>
      <c r="E92" s="62"/>
      <c r="F92" s="36"/>
      <c r="G92" s="62"/>
      <c r="H92" s="61"/>
      <c r="I92" s="93"/>
      <c r="J92" s="90"/>
    </row>
    <row r="93" spans="1:10" ht="18.75">
      <c r="A93" s="51"/>
      <c r="B93" s="52"/>
      <c r="C93" s="53"/>
      <c r="D93" s="52"/>
      <c r="E93" s="55"/>
      <c r="F93" s="32"/>
      <c r="G93" s="55"/>
      <c r="H93" s="54"/>
      <c r="I93" s="78"/>
      <c r="J93" s="27" t="s">
        <v>75</v>
      </c>
    </row>
    <row r="94" spans="1:10" ht="18.75">
      <c r="A94" s="51">
        <v>22</v>
      </c>
      <c r="B94" s="52" t="s">
        <v>70</v>
      </c>
      <c r="C94" s="53">
        <v>25440</v>
      </c>
      <c r="D94" s="52">
        <v>25740</v>
      </c>
      <c r="E94" s="55">
        <f>D94-C94</f>
        <v>300</v>
      </c>
      <c r="F94" s="32" t="s">
        <v>71</v>
      </c>
      <c r="G94" s="55" t="s">
        <v>49</v>
      </c>
      <c r="H94" s="54">
        <v>29.03</v>
      </c>
      <c r="I94" s="78"/>
      <c r="J94" s="27" t="s">
        <v>76</v>
      </c>
    </row>
    <row r="95" spans="1:10" ht="18.75">
      <c r="A95" s="51"/>
      <c r="B95" s="52"/>
      <c r="C95" s="53"/>
      <c r="D95" s="52"/>
      <c r="E95" s="55">
        <v>300</v>
      </c>
      <c r="F95" s="32" t="s">
        <v>72</v>
      </c>
      <c r="G95" s="55" t="s">
        <v>38</v>
      </c>
      <c r="H95" s="54">
        <v>900</v>
      </c>
      <c r="I95" s="78"/>
      <c r="J95" s="27" t="s">
        <v>77</v>
      </c>
    </row>
    <row r="96" spans="1:10" ht="18.75">
      <c r="A96" s="51"/>
      <c r="B96" s="52"/>
      <c r="C96" s="53">
        <v>25930</v>
      </c>
      <c r="D96" s="52">
        <v>26350</v>
      </c>
      <c r="E96" s="55">
        <f>D96-C96</f>
        <v>420</v>
      </c>
      <c r="F96" s="32" t="s">
        <v>87</v>
      </c>
      <c r="G96" s="55" t="s">
        <v>44</v>
      </c>
      <c r="H96" s="54">
        <v>2520</v>
      </c>
      <c r="I96" s="78"/>
      <c r="J96" s="27" t="s">
        <v>78</v>
      </c>
    </row>
    <row r="97" spans="1:10" ht="18.75">
      <c r="A97" s="51"/>
      <c r="B97" s="52"/>
      <c r="C97" s="53">
        <v>26980</v>
      </c>
      <c r="D97" s="52">
        <v>27580</v>
      </c>
      <c r="E97" s="55">
        <f>D97-C97</f>
        <v>600</v>
      </c>
      <c r="F97" s="32" t="s">
        <v>37</v>
      </c>
      <c r="G97" s="55" t="s">
        <v>38</v>
      </c>
      <c r="H97" s="54">
        <v>1800</v>
      </c>
      <c r="I97" s="78">
        <f>H97+H96+H95+H94</f>
        <v>5249.03</v>
      </c>
      <c r="J97" s="27" t="s">
        <v>79</v>
      </c>
    </row>
    <row r="98" spans="1:10" ht="18.75">
      <c r="A98" s="51"/>
      <c r="B98" s="52"/>
      <c r="C98" s="53"/>
      <c r="D98" s="52"/>
      <c r="E98" s="55"/>
      <c r="F98" s="32"/>
      <c r="G98" s="55"/>
      <c r="H98" s="54"/>
      <c r="I98" s="78"/>
      <c r="J98" s="27" t="s">
        <v>80</v>
      </c>
    </row>
    <row r="99" spans="1:10" ht="18.75">
      <c r="A99" s="51">
        <v>23</v>
      </c>
      <c r="B99" s="52" t="s">
        <v>73</v>
      </c>
      <c r="C99" s="53">
        <v>28050</v>
      </c>
      <c r="D99" s="52">
        <v>28190</v>
      </c>
      <c r="E99" s="55">
        <f>D99-C99</f>
        <v>140</v>
      </c>
      <c r="F99" s="32" t="s">
        <v>108</v>
      </c>
      <c r="G99" s="55" t="s">
        <v>74</v>
      </c>
      <c r="H99" s="54">
        <v>74.67</v>
      </c>
      <c r="I99" s="78"/>
      <c r="J99" s="27" t="s">
        <v>86</v>
      </c>
    </row>
    <row r="100" spans="1:10" ht="18.75">
      <c r="A100" s="51"/>
      <c r="B100" s="52"/>
      <c r="C100" s="53"/>
      <c r="D100" s="52"/>
      <c r="E100" s="55">
        <v>140</v>
      </c>
      <c r="F100" s="32" t="s">
        <v>109</v>
      </c>
      <c r="G100" s="55" t="s">
        <v>38</v>
      </c>
      <c r="H100" s="54">
        <v>420</v>
      </c>
      <c r="I100" s="78"/>
      <c r="J100" s="27" t="s">
        <v>35</v>
      </c>
    </row>
    <row r="101" spans="1:10" ht="18.75">
      <c r="A101" s="51"/>
      <c r="B101" s="52"/>
      <c r="C101" s="53">
        <v>29140</v>
      </c>
      <c r="D101" s="52">
        <v>29420</v>
      </c>
      <c r="E101" s="55">
        <f>D101-C101</f>
        <v>280</v>
      </c>
      <c r="F101" s="32" t="s">
        <v>88</v>
      </c>
      <c r="G101" s="57" t="s">
        <v>38</v>
      </c>
      <c r="H101" s="54">
        <v>840</v>
      </c>
      <c r="I101" s="78">
        <f>H101+H100+H99</f>
        <v>1334.67</v>
      </c>
      <c r="J101" s="27" t="s">
        <v>36</v>
      </c>
    </row>
    <row r="102" spans="1:10" ht="18.75">
      <c r="A102" s="58"/>
      <c r="B102" s="59"/>
      <c r="C102" s="60"/>
      <c r="D102" s="59"/>
      <c r="E102" s="62"/>
      <c r="F102" s="36"/>
      <c r="G102" s="62"/>
      <c r="H102" s="61"/>
      <c r="I102" s="93"/>
      <c r="J102" s="27"/>
    </row>
    <row r="103" spans="1:10" s="37" customFormat="1" ht="18.75">
      <c r="A103" s="3"/>
      <c r="B103" s="3" t="s">
        <v>3</v>
      </c>
      <c r="C103" s="3"/>
      <c r="D103" s="3"/>
      <c r="E103" s="71"/>
      <c r="H103" s="40">
        <f>SUM(H5:H102)</f>
        <v>33712.67</v>
      </c>
      <c r="I103" s="41">
        <f>SUM(I5:I102)</f>
        <v>33712.67</v>
      </c>
      <c r="J103" s="42"/>
    </row>
    <row r="104" ht="18.75">
      <c r="J104" s="37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25" right="0.25" top="0.5" bottom="0.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22">
      <selection activeCell="A34" sqref="A34:J34"/>
    </sheetView>
  </sheetViews>
  <sheetFormatPr defaultColWidth="9.140625" defaultRowHeight="15"/>
  <cols>
    <col min="1" max="1" width="4.57421875" style="39" customWidth="1"/>
    <col min="2" max="2" width="21.28125" style="1" customWidth="1"/>
    <col min="3" max="3" width="7.7109375" style="1" customWidth="1"/>
    <col min="4" max="4" width="8.8515625" style="1" customWidth="1"/>
    <col min="5" max="5" width="10.00390625" style="1" customWidth="1"/>
    <col min="6" max="6" width="11.57421875" style="38" customWidth="1"/>
    <col min="7" max="7" width="7.00390625" style="1" customWidth="1"/>
    <col min="8" max="8" width="9.421875" style="1" customWidth="1"/>
    <col min="9" max="9" width="10.421875" style="2" customWidth="1"/>
    <col min="10" max="10" width="25.421875" style="1" customWidth="1"/>
    <col min="11" max="16384" width="9.00390625" style="1" customWidth="1"/>
  </cols>
  <sheetData>
    <row r="1" spans="1:10" s="2" customFormat="1" ht="21">
      <c r="A1" s="16"/>
      <c r="B1" s="101" t="s">
        <v>95</v>
      </c>
      <c r="C1" s="101"/>
      <c r="D1" s="101"/>
      <c r="E1" s="101"/>
      <c r="F1" s="101"/>
      <c r="G1" s="101"/>
      <c r="H1" s="101"/>
      <c r="I1" s="101"/>
      <c r="J1" s="101"/>
    </row>
    <row r="2" spans="1:10" s="2" customFormat="1" ht="21">
      <c r="A2" s="16"/>
      <c r="B2" s="101" t="s">
        <v>4</v>
      </c>
      <c r="C2" s="101"/>
      <c r="D2" s="101"/>
      <c r="E2" s="101"/>
      <c r="F2" s="101"/>
      <c r="G2" s="101"/>
      <c r="H2" s="101"/>
      <c r="I2" s="101"/>
      <c r="J2" s="101"/>
    </row>
    <row r="3" spans="1:10" s="3" customFormat="1" ht="21">
      <c r="A3" s="102" t="s">
        <v>0</v>
      </c>
      <c r="B3" s="104" t="s">
        <v>1</v>
      </c>
      <c r="C3" s="17" t="s">
        <v>7</v>
      </c>
      <c r="D3" s="19" t="s">
        <v>8</v>
      </c>
      <c r="E3" s="8" t="s">
        <v>9</v>
      </c>
      <c r="F3" s="4" t="s">
        <v>11</v>
      </c>
      <c r="G3" s="8" t="s">
        <v>13</v>
      </c>
      <c r="H3" s="102" t="s">
        <v>17</v>
      </c>
      <c r="I3" s="21" t="s">
        <v>3</v>
      </c>
      <c r="J3" s="106" t="s">
        <v>2</v>
      </c>
    </row>
    <row r="4" spans="1:10" s="16" customFormat="1" ht="21">
      <c r="A4" s="103"/>
      <c r="B4" s="105"/>
      <c r="C4" s="18"/>
      <c r="D4" s="20"/>
      <c r="E4" s="9"/>
      <c r="F4" s="5"/>
      <c r="G4" s="9"/>
      <c r="H4" s="103"/>
      <c r="I4" s="22"/>
      <c r="J4" s="107"/>
    </row>
    <row r="5" spans="1:10" ht="21">
      <c r="A5" s="43"/>
      <c r="B5" s="12"/>
      <c r="C5" s="6"/>
      <c r="D5" s="12"/>
      <c r="E5" s="10"/>
      <c r="F5" s="32"/>
      <c r="G5" s="26"/>
      <c r="H5" s="10"/>
      <c r="I5" s="25"/>
      <c r="J5" s="13"/>
    </row>
    <row r="6" spans="1:10" ht="21">
      <c r="A6" s="43">
        <v>1</v>
      </c>
      <c r="B6" s="12" t="s">
        <v>47</v>
      </c>
      <c r="C6" s="6"/>
      <c r="D6" s="12">
        <v>3500</v>
      </c>
      <c r="E6" s="10">
        <f>D6-C6</f>
        <v>3500</v>
      </c>
      <c r="F6" s="32" t="s">
        <v>48</v>
      </c>
      <c r="G6" s="26" t="s">
        <v>49</v>
      </c>
      <c r="H6" s="10">
        <v>338.7</v>
      </c>
      <c r="I6" s="25"/>
      <c r="J6" s="13" t="s">
        <v>50</v>
      </c>
    </row>
    <row r="7" spans="1:10" ht="21">
      <c r="A7" s="43"/>
      <c r="B7" s="12"/>
      <c r="C7" s="6"/>
      <c r="D7" s="12"/>
      <c r="E7" s="10">
        <v>3500</v>
      </c>
      <c r="F7" s="32" t="s">
        <v>96</v>
      </c>
      <c r="G7" s="26" t="s">
        <v>97</v>
      </c>
      <c r="H7" s="10">
        <v>31500</v>
      </c>
      <c r="I7" s="25">
        <f>H7+H6</f>
        <v>31838.7</v>
      </c>
      <c r="J7" s="13" t="s">
        <v>51</v>
      </c>
    </row>
    <row r="8" spans="1:10" ht="21">
      <c r="A8" s="43"/>
      <c r="B8" s="12"/>
      <c r="C8" s="6"/>
      <c r="D8" s="12"/>
      <c r="E8" s="10"/>
      <c r="F8" s="32"/>
      <c r="G8" s="26"/>
      <c r="H8" s="10"/>
      <c r="I8" s="25"/>
      <c r="J8" s="13" t="s">
        <v>106</v>
      </c>
    </row>
    <row r="9" spans="1:10" ht="21">
      <c r="A9" s="43">
        <v>2</v>
      </c>
      <c r="B9" s="12" t="s">
        <v>53</v>
      </c>
      <c r="C9" s="6"/>
      <c r="D9" s="12">
        <v>3500</v>
      </c>
      <c r="E9" s="10">
        <f>D9-C9</f>
        <v>3500</v>
      </c>
      <c r="F9" s="32" t="s">
        <v>54</v>
      </c>
      <c r="G9" s="26" t="s">
        <v>55</v>
      </c>
      <c r="H9" s="10">
        <v>1283.33</v>
      </c>
      <c r="I9" s="25"/>
      <c r="J9" s="13" t="s">
        <v>34</v>
      </c>
    </row>
    <row r="10" spans="1:10" ht="21">
      <c r="A10" s="43"/>
      <c r="B10" s="12"/>
      <c r="C10" s="6"/>
      <c r="D10" s="12"/>
      <c r="E10" s="10">
        <v>3500</v>
      </c>
      <c r="F10" s="32" t="s">
        <v>98</v>
      </c>
      <c r="G10" s="26" t="s">
        <v>99</v>
      </c>
      <c r="H10" s="10">
        <v>28000</v>
      </c>
      <c r="I10" s="25">
        <f>H10+H9</f>
        <v>29283.33</v>
      </c>
      <c r="J10" s="13" t="s">
        <v>35</v>
      </c>
    </row>
    <row r="11" spans="1:10" ht="21">
      <c r="A11" s="43"/>
      <c r="B11" s="12"/>
      <c r="C11" s="6"/>
      <c r="D11" s="12"/>
      <c r="E11" s="10"/>
      <c r="F11" s="32"/>
      <c r="G11" s="23"/>
      <c r="H11" s="10"/>
      <c r="I11" s="25"/>
      <c r="J11" s="13" t="s">
        <v>36</v>
      </c>
    </row>
    <row r="12" spans="1:10" ht="21">
      <c r="A12" s="43">
        <v>3</v>
      </c>
      <c r="B12" s="12" t="s">
        <v>107</v>
      </c>
      <c r="C12" s="6"/>
      <c r="D12" s="12">
        <v>3500</v>
      </c>
      <c r="E12" s="10">
        <f>D12-C12</f>
        <v>3500</v>
      </c>
      <c r="F12" s="32" t="s">
        <v>54</v>
      </c>
      <c r="G12" s="26" t="s">
        <v>55</v>
      </c>
      <c r="H12" s="10">
        <v>1283.33</v>
      </c>
      <c r="I12" s="25"/>
      <c r="J12" s="13"/>
    </row>
    <row r="13" spans="1:10" ht="21">
      <c r="A13" s="43"/>
      <c r="B13" s="12"/>
      <c r="C13" s="6"/>
      <c r="D13" s="12"/>
      <c r="E13" s="10">
        <v>3500</v>
      </c>
      <c r="F13" s="32" t="s">
        <v>98</v>
      </c>
      <c r="G13" s="26" t="s">
        <v>99</v>
      </c>
      <c r="H13" s="10">
        <v>28000</v>
      </c>
      <c r="I13" s="25">
        <f>H13+H12</f>
        <v>29283.33</v>
      </c>
      <c r="J13" s="13"/>
    </row>
    <row r="14" spans="1:10" ht="21">
      <c r="A14" s="43"/>
      <c r="B14" s="12"/>
      <c r="C14" s="6"/>
      <c r="D14" s="12"/>
      <c r="E14" s="10"/>
      <c r="F14" s="32"/>
      <c r="G14" s="26"/>
      <c r="H14" s="10"/>
      <c r="I14" s="25"/>
      <c r="J14" s="13"/>
    </row>
    <row r="15" spans="1:10" ht="21">
      <c r="A15" s="43">
        <v>4</v>
      </c>
      <c r="B15" s="12" t="s">
        <v>56</v>
      </c>
      <c r="C15" s="6"/>
      <c r="D15" s="12">
        <v>3500</v>
      </c>
      <c r="E15" s="10">
        <f>D15-C15</f>
        <v>3500</v>
      </c>
      <c r="F15" s="32" t="s">
        <v>57</v>
      </c>
      <c r="G15" s="23" t="s">
        <v>58</v>
      </c>
      <c r="H15" s="10">
        <v>3274.19</v>
      </c>
      <c r="I15" s="25"/>
      <c r="J15" s="13"/>
    </row>
    <row r="16" spans="1:10" ht="21">
      <c r="A16" s="43"/>
      <c r="B16" s="12"/>
      <c r="C16" s="6"/>
      <c r="D16" s="12"/>
      <c r="E16" s="10">
        <v>3500</v>
      </c>
      <c r="F16" s="32" t="s">
        <v>100</v>
      </c>
      <c r="G16" s="23" t="s">
        <v>101</v>
      </c>
      <c r="H16" s="10">
        <v>24500</v>
      </c>
      <c r="I16" s="25">
        <f>H16+H15</f>
        <v>27774.19</v>
      </c>
      <c r="J16" s="13"/>
    </row>
    <row r="17" spans="1:10" ht="21">
      <c r="A17" s="43"/>
      <c r="B17" s="12"/>
      <c r="C17" s="6"/>
      <c r="D17" s="12"/>
      <c r="E17" s="10"/>
      <c r="F17" s="32"/>
      <c r="G17" s="23"/>
      <c r="H17" s="10"/>
      <c r="I17" s="25"/>
      <c r="J17" s="13"/>
    </row>
    <row r="18" spans="1:10" ht="21">
      <c r="A18" s="43">
        <v>5</v>
      </c>
      <c r="B18" s="12" t="s">
        <v>94</v>
      </c>
      <c r="C18" s="6"/>
      <c r="D18" s="12">
        <v>3500</v>
      </c>
      <c r="E18" s="10">
        <f>D18-C18</f>
        <v>3500</v>
      </c>
      <c r="F18" s="32" t="s">
        <v>57</v>
      </c>
      <c r="G18" s="23" t="s">
        <v>58</v>
      </c>
      <c r="H18" s="10">
        <v>3274.19</v>
      </c>
      <c r="I18" s="25"/>
      <c r="J18" s="13"/>
    </row>
    <row r="19" spans="1:10" ht="21">
      <c r="A19" s="43"/>
      <c r="B19" s="12"/>
      <c r="C19" s="6"/>
      <c r="D19" s="12"/>
      <c r="E19" s="10">
        <v>3500</v>
      </c>
      <c r="F19" s="32" t="s">
        <v>100</v>
      </c>
      <c r="G19" s="23" t="s">
        <v>101</v>
      </c>
      <c r="H19" s="10">
        <v>24500</v>
      </c>
      <c r="I19" s="25">
        <f>H19+H18</f>
        <v>27774.19</v>
      </c>
      <c r="J19" s="13"/>
    </row>
    <row r="20" spans="1:10" ht="21">
      <c r="A20" s="43"/>
      <c r="B20" s="12"/>
      <c r="C20" s="6"/>
      <c r="D20" s="12"/>
      <c r="E20" s="10"/>
      <c r="F20" s="32"/>
      <c r="G20" s="23"/>
      <c r="H20" s="10"/>
      <c r="I20" s="25"/>
      <c r="J20" s="13"/>
    </row>
    <row r="21" spans="1:10" ht="21">
      <c r="A21" s="43">
        <v>6</v>
      </c>
      <c r="B21" s="12" t="s">
        <v>59</v>
      </c>
      <c r="C21" s="6"/>
      <c r="D21" s="12">
        <v>3500</v>
      </c>
      <c r="E21" s="10">
        <f>D21-C21</f>
        <v>3500</v>
      </c>
      <c r="F21" s="32" t="s">
        <v>57</v>
      </c>
      <c r="G21" s="23" t="s">
        <v>58</v>
      </c>
      <c r="H21" s="10">
        <v>3274.19</v>
      </c>
      <c r="I21" s="25"/>
      <c r="J21" s="13"/>
    </row>
    <row r="22" spans="1:10" ht="21">
      <c r="A22" s="43"/>
      <c r="B22" s="12"/>
      <c r="C22" s="6"/>
      <c r="D22" s="12"/>
      <c r="E22" s="10">
        <v>3500</v>
      </c>
      <c r="F22" s="32" t="s">
        <v>100</v>
      </c>
      <c r="G22" s="23" t="s">
        <v>101</v>
      </c>
      <c r="H22" s="10">
        <v>24500</v>
      </c>
      <c r="I22" s="25">
        <f>H22+H21</f>
        <v>27774.19</v>
      </c>
      <c r="J22" s="13"/>
    </row>
    <row r="23" spans="1:10" ht="21">
      <c r="A23" s="43"/>
      <c r="B23" s="12"/>
      <c r="C23" s="6"/>
      <c r="D23" s="12"/>
      <c r="E23" s="10"/>
      <c r="F23" s="32"/>
      <c r="G23" s="23"/>
      <c r="H23" s="10"/>
      <c r="I23" s="25"/>
      <c r="J23" s="13"/>
    </row>
    <row r="24" spans="1:10" ht="21">
      <c r="A24" s="43">
        <v>7</v>
      </c>
      <c r="B24" s="12" t="s">
        <v>60</v>
      </c>
      <c r="C24" s="6"/>
      <c r="D24" s="12">
        <v>3500</v>
      </c>
      <c r="E24" s="10">
        <f>D24-C24</f>
        <v>3500</v>
      </c>
      <c r="F24" s="32" t="s">
        <v>57</v>
      </c>
      <c r="G24" s="23" t="s">
        <v>58</v>
      </c>
      <c r="H24" s="10">
        <v>3274.19</v>
      </c>
      <c r="I24" s="25"/>
      <c r="J24" s="13"/>
    </row>
    <row r="25" spans="1:10" ht="21">
      <c r="A25" s="43"/>
      <c r="B25" s="12"/>
      <c r="C25" s="6"/>
      <c r="D25" s="12"/>
      <c r="E25" s="10">
        <v>3500</v>
      </c>
      <c r="F25" s="32" t="s">
        <v>100</v>
      </c>
      <c r="G25" s="23" t="s">
        <v>101</v>
      </c>
      <c r="H25" s="10">
        <v>24500</v>
      </c>
      <c r="I25" s="25">
        <f>H25+H24</f>
        <v>27774.19</v>
      </c>
      <c r="J25" s="13"/>
    </row>
    <row r="26" spans="1:10" ht="21">
      <c r="A26" s="43"/>
      <c r="B26" s="12"/>
      <c r="C26" s="6"/>
      <c r="D26" s="12"/>
      <c r="E26" s="10"/>
      <c r="F26" s="32"/>
      <c r="G26" s="26"/>
      <c r="H26" s="10"/>
      <c r="I26" s="25"/>
      <c r="J26" s="13"/>
    </row>
    <row r="27" spans="1:10" ht="21">
      <c r="A27" s="43">
        <v>8</v>
      </c>
      <c r="B27" s="12" t="s">
        <v>61</v>
      </c>
      <c r="C27" s="6"/>
      <c r="D27" s="12">
        <v>3500</v>
      </c>
      <c r="E27" s="10">
        <v>3500</v>
      </c>
      <c r="F27" s="32" t="s">
        <v>62</v>
      </c>
      <c r="G27" s="23" t="s">
        <v>63</v>
      </c>
      <c r="H27" s="10">
        <v>2596.77</v>
      </c>
      <c r="I27" s="25"/>
      <c r="J27" s="13"/>
    </row>
    <row r="28" spans="1:10" ht="21">
      <c r="A28" s="43"/>
      <c r="B28" s="12"/>
      <c r="C28" s="6"/>
      <c r="D28" s="12"/>
      <c r="E28" s="10">
        <v>3500</v>
      </c>
      <c r="F28" s="32" t="s">
        <v>100</v>
      </c>
      <c r="G28" s="23" t="s">
        <v>101</v>
      </c>
      <c r="H28" s="10">
        <v>24500</v>
      </c>
      <c r="I28" s="25">
        <f>H28+H27</f>
        <v>27096.77</v>
      </c>
      <c r="J28" s="13"/>
    </row>
    <row r="29" spans="1:10" ht="21">
      <c r="A29" s="43"/>
      <c r="B29" s="12"/>
      <c r="C29" s="6"/>
      <c r="D29" s="12"/>
      <c r="E29" s="10"/>
      <c r="F29" s="32"/>
      <c r="G29" s="23"/>
      <c r="H29" s="10"/>
      <c r="I29" s="25"/>
      <c r="J29" s="13"/>
    </row>
    <row r="30" spans="1:10" ht="21">
      <c r="A30" s="43">
        <v>9</v>
      </c>
      <c r="B30" s="12" t="s">
        <v>64</v>
      </c>
      <c r="C30" s="6"/>
      <c r="D30" s="12">
        <v>3500</v>
      </c>
      <c r="E30" s="10">
        <f>D30-C30</f>
        <v>3500</v>
      </c>
      <c r="F30" s="32" t="s">
        <v>65</v>
      </c>
      <c r="G30" s="23" t="s">
        <v>66</v>
      </c>
      <c r="H30" s="10">
        <v>2370.97</v>
      </c>
      <c r="I30" s="25"/>
      <c r="J30" s="13"/>
    </row>
    <row r="31" spans="1:10" ht="21">
      <c r="A31" s="43"/>
      <c r="B31" s="12"/>
      <c r="C31" s="6"/>
      <c r="D31" s="12"/>
      <c r="E31" s="10">
        <v>3500</v>
      </c>
      <c r="F31" s="32" t="s">
        <v>100</v>
      </c>
      <c r="G31" s="23" t="s">
        <v>101</v>
      </c>
      <c r="H31" s="10">
        <v>24500</v>
      </c>
      <c r="I31" s="25">
        <f>H31+H30</f>
        <v>26870.97</v>
      </c>
      <c r="J31" s="13"/>
    </row>
    <row r="32" spans="1:10" ht="21">
      <c r="A32" s="43"/>
      <c r="B32" s="12"/>
      <c r="C32" s="6"/>
      <c r="D32" s="12"/>
      <c r="E32" s="10"/>
      <c r="F32" s="32"/>
      <c r="G32" s="23"/>
      <c r="H32" s="10"/>
      <c r="I32" s="25"/>
      <c r="J32" s="13"/>
    </row>
    <row r="33" spans="1:10" ht="21">
      <c r="A33" s="43">
        <v>10</v>
      </c>
      <c r="B33" s="12" t="s">
        <v>67</v>
      </c>
      <c r="C33" s="6"/>
      <c r="D33" s="12">
        <v>3500</v>
      </c>
      <c r="E33" s="10">
        <f>D33-C33</f>
        <v>3500</v>
      </c>
      <c r="F33" s="32" t="s">
        <v>68</v>
      </c>
      <c r="G33" s="23" t="s">
        <v>69</v>
      </c>
      <c r="H33" s="10">
        <v>677.42</v>
      </c>
      <c r="I33" s="25"/>
      <c r="J33" s="13"/>
    </row>
    <row r="34" spans="1:10" ht="21">
      <c r="A34" s="44"/>
      <c r="B34" s="14"/>
      <c r="C34" s="7"/>
      <c r="D34" s="14"/>
      <c r="E34" s="11">
        <v>3500</v>
      </c>
      <c r="F34" s="36" t="s">
        <v>100</v>
      </c>
      <c r="G34" s="24" t="s">
        <v>101</v>
      </c>
      <c r="H34" s="11">
        <v>24500</v>
      </c>
      <c r="I34" s="68">
        <f>H34+H33</f>
        <v>25177.42</v>
      </c>
      <c r="J34" s="15"/>
    </row>
    <row r="35" spans="1:10" ht="21">
      <c r="A35" s="43"/>
      <c r="B35" s="12"/>
      <c r="C35" s="6"/>
      <c r="D35" s="12"/>
      <c r="E35" s="10"/>
      <c r="F35" s="32"/>
      <c r="G35" s="23"/>
      <c r="H35" s="10"/>
      <c r="I35" s="25"/>
      <c r="J35" s="13" t="s">
        <v>75</v>
      </c>
    </row>
    <row r="36" spans="1:10" ht="21">
      <c r="A36" s="43">
        <v>11</v>
      </c>
      <c r="B36" s="12" t="s">
        <v>70</v>
      </c>
      <c r="C36" s="6">
        <v>3500</v>
      </c>
      <c r="D36" s="12">
        <v>5600</v>
      </c>
      <c r="E36" s="10">
        <f>D36-C36</f>
        <v>2100</v>
      </c>
      <c r="F36" s="32" t="s">
        <v>71</v>
      </c>
      <c r="G36" s="23" t="s">
        <v>49</v>
      </c>
      <c r="H36" s="10">
        <v>203.22</v>
      </c>
      <c r="I36" s="25"/>
      <c r="J36" s="13" t="s">
        <v>76</v>
      </c>
    </row>
    <row r="37" spans="1:10" ht="21">
      <c r="A37" s="43"/>
      <c r="B37" s="12"/>
      <c r="C37" s="6"/>
      <c r="D37" s="12"/>
      <c r="E37" s="10">
        <v>2100</v>
      </c>
      <c r="F37" s="32" t="s">
        <v>102</v>
      </c>
      <c r="G37" s="23" t="s">
        <v>103</v>
      </c>
      <c r="H37" s="10">
        <v>25200</v>
      </c>
      <c r="I37" s="25">
        <f>H37+H36</f>
        <v>25403.22</v>
      </c>
      <c r="J37" s="13" t="s">
        <v>105</v>
      </c>
    </row>
    <row r="38" spans="1:10" ht="21">
      <c r="A38" s="43"/>
      <c r="B38" s="12"/>
      <c r="C38" s="6"/>
      <c r="D38" s="12"/>
      <c r="E38" s="10"/>
      <c r="F38" s="32"/>
      <c r="G38" s="23"/>
      <c r="H38" s="10"/>
      <c r="I38" s="25"/>
      <c r="J38" s="13" t="s">
        <v>78</v>
      </c>
    </row>
    <row r="39" spans="1:10" ht="21">
      <c r="A39" s="43">
        <v>12</v>
      </c>
      <c r="B39" s="12" t="s">
        <v>73</v>
      </c>
      <c r="C39" s="6">
        <v>3500</v>
      </c>
      <c r="D39" s="12">
        <v>5600</v>
      </c>
      <c r="E39" s="10">
        <f>D39-C39</f>
        <v>2100</v>
      </c>
      <c r="F39" s="32" t="s">
        <v>108</v>
      </c>
      <c r="G39" s="23" t="s">
        <v>74</v>
      </c>
      <c r="H39" s="10">
        <v>1120</v>
      </c>
      <c r="I39" s="25"/>
      <c r="J39" s="13" t="s">
        <v>79</v>
      </c>
    </row>
    <row r="40" spans="1:10" ht="21">
      <c r="A40" s="43"/>
      <c r="B40" s="12"/>
      <c r="C40" s="6"/>
      <c r="D40" s="12"/>
      <c r="E40" s="10">
        <v>2100</v>
      </c>
      <c r="F40" s="32" t="s">
        <v>110</v>
      </c>
      <c r="G40" s="23" t="s">
        <v>44</v>
      </c>
      <c r="H40" s="10">
        <v>12600</v>
      </c>
      <c r="I40" s="25">
        <f>H40+H39</f>
        <v>13720</v>
      </c>
      <c r="J40" s="13" t="s">
        <v>80</v>
      </c>
    </row>
    <row r="41" spans="1:10" ht="21">
      <c r="A41" s="43"/>
      <c r="B41" s="12"/>
      <c r="C41" s="6"/>
      <c r="D41" s="12"/>
      <c r="E41" s="10"/>
      <c r="F41" s="32"/>
      <c r="G41" s="26"/>
      <c r="H41" s="10"/>
      <c r="I41" s="25"/>
      <c r="J41" s="13" t="s">
        <v>86</v>
      </c>
    </row>
    <row r="42" spans="1:10" ht="21">
      <c r="A42" s="43"/>
      <c r="B42" s="12"/>
      <c r="C42" s="6"/>
      <c r="D42" s="12"/>
      <c r="E42" s="10"/>
      <c r="F42" s="32"/>
      <c r="G42" s="26"/>
      <c r="H42" s="10"/>
      <c r="I42" s="25"/>
      <c r="J42" s="13" t="s">
        <v>35</v>
      </c>
    </row>
    <row r="43" spans="1:10" ht="21">
      <c r="A43" s="44"/>
      <c r="B43" s="14"/>
      <c r="C43" s="7"/>
      <c r="D43" s="14"/>
      <c r="E43" s="11"/>
      <c r="F43" s="36"/>
      <c r="G43" s="29"/>
      <c r="H43" s="11"/>
      <c r="I43" s="68"/>
      <c r="J43" s="13" t="s">
        <v>36</v>
      </c>
    </row>
    <row r="44" spans="1:10" ht="21">
      <c r="A44" s="3"/>
      <c r="B44" s="3" t="s">
        <v>3</v>
      </c>
      <c r="C44" s="3"/>
      <c r="D44" s="3"/>
      <c r="E44" s="37"/>
      <c r="F44" s="37"/>
      <c r="G44" s="37"/>
      <c r="H44" s="40">
        <f>SUM(H5:H43)</f>
        <v>319770.5</v>
      </c>
      <c r="I44" s="40">
        <f>SUM(I5:I43)</f>
        <v>319770.5</v>
      </c>
      <c r="J44" s="42"/>
    </row>
    <row r="45" ht="21">
      <c r="J45" s="2"/>
    </row>
    <row r="46" spans="1:10" s="37" customFormat="1" ht="21">
      <c r="A46" s="39"/>
      <c r="B46" s="1"/>
      <c r="C46" s="1"/>
      <c r="D46" s="1"/>
      <c r="E46" s="1"/>
      <c r="F46" s="38"/>
      <c r="G46" s="1"/>
      <c r="H46" s="1"/>
      <c r="I46" s="2"/>
      <c r="J46" s="1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7" right="0.7" top="0.75" bottom="0.75" header="0.3" footer="0.3"/>
  <pageSetup horizontalDpi="600" verticalDpi="600" orientation="landscape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4.57421875" style="64" customWidth="1"/>
    <col min="2" max="2" width="13.8515625" style="38" customWidth="1"/>
    <col min="3" max="3" width="6.421875" style="38" customWidth="1"/>
    <col min="4" max="4" width="6.8515625" style="38" customWidth="1"/>
    <col min="5" max="5" width="8.00390625" style="38" customWidth="1"/>
    <col min="6" max="6" width="9.57421875" style="38" customWidth="1"/>
    <col min="7" max="7" width="6.00390625" style="38" customWidth="1"/>
    <col min="8" max="8" width="7.7109375" style="38" customWidth="1"/>
    <col min="9" max="9" width="8.140625" style="38" customWidth="1"/>
    <col min="10" max="10" width="16.28125" style="38" customWidth="1"/>
    <col min="11" max="16384" width="9.00390625" style="38" customWidth="1"/>
  </cols>
  <sheetData>
    <row r="1" spans="1:10" s="37" customFormat="1" ht="18.75">
      <c r="A1" s="3"/>
      <c r="B1" s="94" t="s">
        <v>104</v>
      </c>
      <c r="C1" s="94"/>
      <c r="D1" s="94"/>
      <c r="E1" s="94"/>
      <c r="F1" s="94"/>
      <c r="G1" s="94"/>
      <c r="H1" s="94"/>
      <c r="I1" s="94"/>
      <c r="J1" s="94"/>
    </row>
    <row r="2" spans="1:10" s="37" customFormat="1" ht="18.75">
      <c r="A2" s="3"/>
      <c r="B2" s="94" t="s">
        <v>4</v>
      </c>
      <c r="C2" s="94"/>
      <c r="D2" s="94"/>
      <c r="E2" s="94"/>
      <c r="F2" s="94"/>
      <c r="G2" s="94"/>
      <c r="H2" s="94"/>
      <c r="I2" s="94"/>
      <c r="J2" s="94"/>
    </row>
    <row r="3" spans="1:10" s="3" customFormat="1" ht="18.75">
      <c r="A3" s="95" t="s">
        <v>0</v>
      </c>
      <c r="B3" s="97" t="s">
        <v>1</v>
      </c>
      <c r="C3" s="45" t="s">
        <v>7</v>
      </c>
      <c r="D3" s="46" t="s">
        <v>8</v>
      </c>
      <c r="E3" s="8" t="s">
        <v>9</v>
      </c>
      <c r="F3" s="4" t="s">
        <v>11</v>
      </c>
      <c r="G3" s="8" t="s">
        <v>13</v>
      </c>
      <c r="H3" s="95" t="s">
        <v>17</v>
      </c>
      <c r="I3" s="47" t="s">
        <v>3</v>
      </c>
      <c r="J3" s="99" t="s">
        <v>2</v>
      </c>
    </row>
    <row r="4" spans="1:10" s="3" customFormat="1" ht="18.75">
      <c r="A4" s="96"/>
      <c r="B4" s="98"/>
      <c r="C4" s="48"/>
      <c r="D4" s="49"/>
      <c r="E4" s="9"/>
      <c r="F4" s="5"/>
      <c r="G4" s="9"/>
      <c r="H4" s="96"/>
      <c r="I4" s="50"/>
      <c r="J4" s="100"/>
    </row>
    <row r="5" spans="1:10" ht="18.75">
      <c r="A5" s="51"/>
      <c r="B5" s="52"/>
      <c r="C5" s="53"/>
      <c r="D5" s="52"/>
      <c r="E5" s="54"/>
      <c r="F5" s="32"/>
      <c r="G5" s="55"/>
      <c r="H5" s="54"/>
      <c r="I5" s="56"/>
      <c r="J5" s="27" t="s">
        <v>75</v>
      </c>
    </row>
    <row r="6" spans="1:10" ht="18.75">
      <c r="A6" s="51">
        <v>1</v>
      </c>
      <c r="B6" s="52" t="s">
        <v>70</v>
      </c>
      <c r="C6" s="53"/>
      <c r="D6" s="52">
        <v>5600</v>
      </c>
      <c r="E6" s="54">
        <f>D6-C6</f>
        <v>5600</v>
      </c>
      <c r="F6" s="32" t="s">
        <v>71</v>
      </c>
      <c r="G6" s="55" t="s">
        <v>49</v>
      </c>
      <c r="H6" s="54">
        <v>541.93</v>
      </c>
      <c r="I6" s="56"/>
      <c r="J6" s="27" t="s">
        <v>76</v>
      </c>
    </row>
    <row r="7" spans="1:10" ht="18.75">
      <c r="A7" s="51"/>
      <c r="B7" s="52"/>
      <c r="C7" s="53"/>
      <c r="D7" s="52"/>
      <c r="E7" s="54">
        <v>5600</v>
      </c>
      <c r="F7" s="32" t="s">
        <v>102</v>
      </c>
      <c r="G7" s="55" t="s">
        <v>103</v>
      </c>
      <c r="H7" s="54">
        <v>67200</v>
      </c>
      <c r="I7" s="56">
        <f>H7+H6</f>
        <v>67741.93</v>
      </c>
      <c r="J7" s="27" t="s">
        <v>77</v>
      </c>
    </row>
    <row r="8" spans="1:10" ht="18.75">
      <c r="A8" s="51"/>
      <c r="B8" s="52"/>
      <c r="C8" s="53"/>
      <c r="D8" s="52"/>
      <c r="E8" s="54"/>
      <c r="F8" s="32"/>
      <c r="G8" s="55"/>
      <c r="H8" s="54"/>
      <c r="I8" s="56"/>
      <c r="J8" s="27" t="s">
        <v>78</v>
      </c>
    </row>
    <row r="9" spans="1:10" ht="18.75">
      <c r="A9" s="51">
        <v>2</v>
      </c>
      <c r="B9" s="52" t="s">
        <v>73</v>
      </c>
      <c r="C9" s="53"/>
      <c r="D9" s="52">
        <v>5600</v>
      </c>
      <c r="E9" s="54">
        <f>D9-C9</f>
        <v>5600</v>
      </c>
      <c r="F9" s="32" t="s">
        <v>108</v>
      </c>
      <c r="G9" s="55" t="s">
        <v>74</v>
      </c>
      <c r="H9" s="54">
        <v>2986.66</v>
      </c>
      <c r="I9" s="56"/>
      <c r="J9" s="27" t="s">
        <v>79</v>
      </c>
    </row>
    <row r="10" spans="1:10" ht="18.75">
      <c r="A10" s="51"/>
      <c r="B10" s="52"/>
      <c r="C10" s="53"/>
      <c r="D10" s="52"/>
      <c r="E10" s="54">
        <v>5600</v>
      </c>
      <c r="F10" s="32" t="s">
        <v>110</v>
      </c>
      <c r="G10" s="55" t="s">
        <v>44</v>
      </c>
      <c r="H10" s="54">
        <v>33600</v>
      </c>
      <c r="I10" s="56">
        <f>H10+H9</f>
        <v>36586.66</v>
      </c>
      <c r="J10" s="27" t="s">
        <v>80</v>
      </c>
    </row>
    <row r="11" spans="1:10" ht="18.75">
      <c r="A11" s="51"/>
      <c r="B11" s="52"/>
      <c r="C11" s="53"/>
      <c r="D11" s="52"/>
      <c r="E11" s="54"/>
      <c r="F11" s="32"/>
      <c r="G11" s="57"/>
      <c r="H11" s="54"/>
      <c r="I11" s="56"/>
      <c r="J11" s="27" t="s">
        <v>86</v>
      </c>
    </row>
    <row r="12" spans="1:10" ht="18.75">
      <c r="A12" s="51"/>
      <c r="B12" s="52"/>
      <c r="C12" s="53"/>
      <c r="D12" s="52"/>
      <c r="E12" s="54"/>
      <c r="F12" s="32"/>
      <c r="G12" s="57"/>
      <c r="H12" s="54"/>
      <c r="I12" s="56"/>
      <c r="J12" s="27" t="s">
        <v>35</v>
      </c>
    </row>
    <row r="13" spans="1:10" ht="18.75">
      <c r="A13" s="51"/>
      <c r="B13" s="52"/>
      <c r="C13" s="53"/>
      <c r="D13" s="52"/>
      <c r="E13" s="54"/>
      <c r="F13" s="32"/>
      <c r="G13" s="57"/>
      <c r="H13" s="54"/>
      <c r="I13" s="56"/>
      <c r="J13" s="27" t="s">
        <v>36</v>
      </c>
    </row>
    <row r="14" spans="1:10" ht="18.75">
      <c r="A14" s="58"/>
      <c r="B14" s="59"/>
      <c r="C14" s="60"/>
      <c r="D14" s="59"/>
      <c r="E14" s="61"/>
      <c r="F14" s="36"/>
      <c r="G14" s="62"/>
      <c r="H14" s="61"/>
      <c r="I14" s="63"/>
      <c r="J14" s="27"/>
    </row>
    <row r="15" spans="1:10" ht="18.75">
      <c r="A15" s="3"/>
      <c r="B15" s="3" t="s">
        <v>3</v>
      </c>
      <c r="C15" s="3"/>
      <c r="D15" s="3"/>
      <c r="E15" s="37"/>
      <c r="F15" s="37"/>
      <c r="G15" s="65"/>
      <c r="H15" s="66">
        <f>SUM(H5:H14)</f>
        <v>104328.59</v>
      </c>
      <c r="I15" s="67">
        <f>SUM(I5:I14)</f>
        <v>104328.59</v>
      </c>
      <c r="J15" s="42"/>
    </row>
    <row r="16" ht="18.75">
      <c r="J16" s="37"/>
    </row>
    <row r="17" spans="1:10" s="37" customFormat="1" ht="18.75">
      <c r="A17" s="64"/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6">
    <mergeCell ref="B1:J1"/>
    <mergeCell ref="B2:J2"/>
    <mergeCell ref="A3:A4"/>
    <mergeCell ref="B3:B4"/>
    <mergeCell ref="H3:H4"/>
    <mergeCell ref="J3:J4"/>
  </mergeCells>
  <printOptions/>
  <pageMargins left="0.45" right="0.45" top="0.75" bottom="0.75" header="0.3" footer="0.3"/>
  <pageSetup horizontalDpi="600" verticalDpi="6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cscom</dc:creator>
  <cp:keywords/>
  <dc:description/>
  <cp:lastModifiedBy>Thanawat Nadee</cp:lastModifiedBy>
  <cp:lastPrinted>2018-01-10T17:33:37Z</cp:lastPrinted>
  <dcterms:created xsi:type="dcterms:W3CDTF">2017-12-26T13:24:58Z</dcterms:created>
  <dcterms:modified xsi:type="dcterms:W3CDTF">2018-01-10T19:27:32Z</dcterms:modified>
  <cp:category/>
  <cp:version/>
  <cp:contentType/>
  <cp:contentStatus/>
</cp:coreProperties>
</file>