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9072" activeTab="0"/>
  </bookViews>
  <sheets>
    <sheet name="เงินเดือน" sheetId="1" r:id="rId1"/>
  </sheets>
  <definedNames>
    <definedName name="_xlnm.Print_Area" localSheetId="0">'เงินเดือน'!$A$1:$N$90</definedName>
    <definedName name="_xlnm.Print_Titles" localSheetId="0">'เงินเดือน'!$3:$4</definedName>
  </definedNames>
  <calcPr fullCalcOnLoad="1"/>
</workbook>
</file>

<file path=xl/sharedStrings.xml><?xml version="1.0" encoding="utf-8"?>
<sst xmlns="http://schemas.openxmlformats.org/spreadsheetml/2006/main" count="27" uniqueCount="26">
  <si>
    <t>ลำดับ</t>
  </si>
  <si>
    <t>ชื่อ - สกุล</t>
  </si>
  <si>
    <t>หมายเหตุ</t>
  </si>
  <si>
    <t>รวมเบิก</t>
  </si>
  <si>
    <t>สพป.อุดรธานี  เขต  4</t>
  </si>
  <si>
    <t>อัตราเดิม</t>
  </si>
  <si>
    <t>อัตราใหม่</t>
  </si>
  <si>
    <t>เบิกเพิ่ม</t>
  </si>
  <si>
    <t>ระยะเวลา</t>
  </si>
  <si>
    <t>จำนวน</t>
  </si>
  <si>
    <t>จำนวนเงิน</t>
  </si>
  <si>
    <t>5 เดือน</t>
  </si>
  <si>
    <t>4 เดือน</t>
  </si>
  <si>
    <t>14 วัน</t>
  </si>
  <si>
    <t>ร.ร.อุดรวัฒนานุสรณ์</t>
  </si>
  <si>
    <t>รายละเอียดตกเบิกค่าจ้าง  เดือนกุมภาพันธ์ 2562</t>
  </si>
  <si>
    <t>นายชัยอนันต์  พันพรม</t>
  </si>
  <si>
    <t>ต.ค.61-ม.ค.62</t>
  </si>
  <si>
    <t>พ.ค.-ก.ย. 61</t>
  </si>
  <si>
    <t>17-30 เม.ย. 61</t>
  </si>
  <si>
    <t>1.คำสั่ง 292/0231</t>
  </si>
  <si>
    <t>ลว.6 พ.ย. 2561</t>
  </si>
  <si>
    <t>แต่งตั้งลูกจ้างประจำ</t>
  </si>
  <si>
    <t>2.คำสั่งที่ 322/2561</t>
  </si>
  <si>
    <t>ลว. 21 ธ.ค. 2561</t>
  </si>
  <si>
    <t>แก้ไขเลื่อนค่าจ้าง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</si>
</sst>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#,##0.0"/>
    <numFmt numFmtId="200" formatCode="#,##0.000"/>
    <numFmt numFmtId="201" formatCode="#,##0.0000"/>
    <numFmt numFmtId="202" formatCode="#,##0.00000"/>
  </numFmts>
  <fonts count="3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0" applyNumberFormat="0" applyBorder="0" applyAlignment="0" applyProtection="0"/>
    <xf numFmtId="0" fontId="24" fillId="22" borderId="3" applyNumberFormat="0" applyAlignment="0" applyProtection="0"/>
    <xf numFmtId="0" fontId="25" fillId="22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24" borderId="4" applyNumberFormat="0" applyAlignment="0" applyProtection="0"/>
    <xf numFmtId="0" fontId="31" fillId="25" borderId="0" applyNumberFormat="0" applyBorder="0" applyAlignment="0" applyProtection="0"/>
    <xf numFmtId="0" fontId="32" fillId="0" borderId="5" applyNumberFormat="0" applyFill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9" fontId="3" fillId="0" borderId="17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การเชื่อมโยง" xfId="34"/>
    <cellStyle name="แย่" xfId="35"/>
    <cellStyle name="แสดงผล" xfId="36"/>
    <cellStyle name="การคำนวณ" xfId="37"/>
    <cellStyle name="ข้อความเตือน" xfId="38"/>
    <cellStyle name="ข้อความอธิบาย" xfId="39"/>
    <cellStyle name="ชื่อเรื่อง" xfId="40"/>
    <cellStyle name="ดี" xfId="41"/>
    <cellStyle name="ป้อนค่า" xfId="42"/>
    <cellStyle name="ปานกลาง" xfId="43"/>
    <cellStyle name="ผลรวม" xfId="44"/>
    <cellStyle name="ส่วนที่ถูกเน้น1" xfId="45"/>
    <cellStyle name="ส่วนที่ถูกเน้น2" xfId="46"/>
    <cellStyle name="ส่วนที่ถูกเน้น3" xfId="47"/>
    <cellStyle name="ส่วนที่ถูกเน้น4" xfId="48"/>
    <cellStyle name="ส่วนที่ถูกเน้น5" xfId="49"/>
    <cellStyle name="ส่วนที่ถูกเน้น6" xfId="50"/>
    <cellStyle name="หมายเหตุ" xfId="51"/>
    <cellStyle name="หัวเรื่อง 1" xfId="52"/>
    <cellStyle name="หัวเรื่อง 2" xfId="53"/>
    <cellStyle name="หัวเรื่อง 3" xfId="54"/>
    <cellStyle name="หัวเรื่อง 4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5"/>
  <cols>
    <col min="1" max="1" width="4.57421875" style="16" customWidth="1"/>
    <col min="2" max="2" width="17.7109375" style="1" customWidth="1"/>
    <col min="3" max="4" width="8.8515625" style="1" bestFit="1" customWidth="1"/>
    <col min="5" max="5" width="8.00390625" style="17" customWidth="1"/>
    <col min="6" max="6" width="11.57421875" style="16" bestFit="1" customWidth="1"/>
    <col min="7" max="7" width="6.00390625" style="1" customWidth="1"/>
    <col min="8" max="8" width="8.8515625" style="1" bestFit="1" customWidth="1"/>
    <col min="9" max="9" width="8.8515625" style="1" customWidth="1"/>
    <col min="10" max="10" width="16.57421875" style="1" bestFit="1" customWidth="1"/>
    <col min="11" max="11" width="9.8515625" style="1" bestFit="1" customWidth="1"/>
    <col min="12" max="12" width="12.140625" style="1" customWidth="1"/>
    <col min="13" max="13" width="13.7109375" style="1" customWidth="1"/>
    <col min="14" max="16384" width="9.00390625" style="1" customWidth="1"/>
  </cols>
  <sheetData>
    <row r="1" spans="1:10" s="3" customFormat="1" ht="18">
      <c r="A1" s="2"/>
      <c r="B1" s="49" t="s">
        <v>15</v>
      </c>
      <c r="C1" s="49"/>
      <c r="D1" s="49"/>
      <c r="E1" s="49"/>
      <c r="F1" s="49"/>
      <c r="G1" s="49"/>
      <c r="H1" s="49"/>
      <c r="I1" s="49"/>
      <c r="J1" s="49"/>
    </row>
    <row r="2" spans="1:10" s="3" customFormat="1" ht="18">
      <c r="A2" s="2"/>
      <c r="B2" s="49" t="s">
        <v>4</v>
      </c>
      <c r="C2" s="49"/>
      <c r="D2" s="49"/>
      <c r="E2" s="49"/>
      <c r="F2" s="49"/>
      <c r="G2" s="49"/>
      <c r="H2" s="49"/>
      <c r="I2" s="49"/>
      <c r="J2" s="49"/>
    </row>
    <row r="3" spans="1:10" s="2" customFormat="1" ht="18">
      <c r="A3" s="50" t="s">
        <v>0</v>
      </c>
      <c r="B3" s="52" t="s">
        <v>1</v>
      </c>
      <c r="C3" s="4" t="s">
        <v>5</v>
      </c>
      <c r="D3" s="5" t="s">
        <v>6</v>
      </c>
      <c r="E3" s="6" t="s">
        <v>7</v>
      </c>
      <c r="F3" s="7" t="s">
        <v>8</v>
      </c>
      <c r="G3" s="8" t="s">
        <v>9</v>
      </c>
      <c r="H3" s="50" t="s">
        <v>10</v>
      </c>
      <c r="I3" s="9" t="s">
        <v>3</v>
      </c>
      <c r="J3" s="54" t="s">
        <v>2</v>
      </c>
    </row>
    <row r="4" spans="1:10" s="2" customFormat="1" ht="18">
      <c r="A4" s="51"/>
      <c r="B4" s="53"/>
      <c r="C4" s="10"/>
      <c r="D4" s="11"/>
      <c r="E4" s="12"/>
      <c r="F4" s="13"/>
      <c r="G4" s="14"/>
      <c r="H4" s="51"/>
      <c r="I4" s="15"/>
      <c r="J4" s="55"/>
    </row>
    <row r="5" spans="1:10" ht="18">
      <c r="A5" s="20">
        <v>1</v>
      </c>
      <c r="B5" s="21" t="s">
        <v>16</v>
      </c>
      <c r="C5" s="24">
        <v>24850</v>
      </c>
      <c r="D5" s="22">
        <v>25190</v>
      </c>
      <c r="E5" s="26">
        <f>D5-C5</f>
        <v>340</v>
      </c>
      <c r="F5" s="29" t="s">
        <v>19</v>
      </c>
      <c r="G5" s="23" t="s">
        <v>13</v>
      </c>
      <c r="H5" s="24">
        <f>E5*14/30</f>
        <v>158.66666666666666</v>
      </c>
      <c r="I5" s="25"/>
      <c r="J5" s="28" t="s">
        <v>20</v>
      </c>
    </row>
    <row r="6" spans="1:10" ht="18">
      <c r="A6" s="20"/>
      <c r="B6" s="21" t="s">
        <v>14</v>
      </c>
      <c r="C6" s="24"/>
      <c r="D6" s="22"/>
      <c r="E6" s="26">
        <f>E5</f>
        <v>340</v>
      </c>
      <c r="F6" s="29" t="s">
        <v>18</v>
      </c>
      <c r="G6" s="23" t="s">
        <v>11</v>
      </c>
      <c r="H6" s="24">
        <f>E6*5</f>
        <v>1700</v>
      </c>
      <c r="I6" s="25"/>
      <c r="J6" s="28" t="s">
        <v>21</v>
      </c>
    </row>
    <row r="7" spans="1:10" ht="18">
      <c r="A7" s="32"/>
      <c r="B7" s="33"/>
      <c r="C7" s="34">
        <v>25670</v>
      </c>
      <c r="D7" s="35">
        <v>26460</v>
      </c>
      <c r="E7" s="36">
        <f>D7-C7</f>
        <v>790</v>
      </c>
      <c r="F7" s="37" t="s">
        <v>17</v>
      </c>
      <c r="G7" s="38" t="s">
        <v>12</v>
      </c>
      <c r="H7" s="34">
        <f>E7*4</f>
        <v>3160</v>
      </c>
      <c r="I7" s="39">
        <f>SUM(H4:H7)</f>
        <v>5018.666666666667</v>
      </c>
      <c r="J7" s="28" t="s">
        <v>22</v>
      </c>
    </row>
    <row r="8" spans="1:10" ht="18">
      <c r="A8" s="32"/>
      <c r="B8" s="33"/>
      <c r="C8" s="34"/>
      <c r="D8" s="35"/>
      <c r="E8" s="36"/>
      <c r="F8" s="37"/>
      <c r="G8" s="38"/>
      <c r="H8" s="34"/>
      <c r="I8" s="39"/>
      <c r="J8" s="28" t="s">
        <v>23</v>
      </c>
    </row>
    <row r="9" spans="1:10" ht="18">
      <c r="A9" s="32"/>
      <c r="B9" s="33"/>
      <c r="C9" s="34"/>
      <c r="D9" s="35"/>
      <c r="E9" s="36"/>
      <c r="F9" s="37"/>
      <c r="G9" s="38"/>
      <c r="H9" s="34"/>
      <c r="I9" s="39"/>
      <c r="J9" s="28" t="s">
        <v>24</v>
      </c>
    </row>
    <row r="10" spans="1:10" ht="18">
      <c r="A10" s="20"/>
      <c r="B10" s="21"/>
      <c r="C10" s="24"/>
      <c r="D10" s="22"/>
      <c r="E10" s="26"/>
      <c r="F10" s="29"/>
      <c r="G10" s="23"/>
      <c r="H10" s="24"/>
      <c r="I10" s="25"/>
      <c r="J10" s="28" t="s">
        <v>25</v>
      </c>
    </row>
    <row r="11" spans="1:10" ht="18">
      <c r="A11" s="48"/>
      <c r="B11" s="40"/>
      <c r="C11" s="41"/>
      <c r="D11" s="42"/>
      <c r="E11" s="43"/>
      <c r="F11" s="44"/>
      <c r="G11" s="45"/>
      <c r="H11" s="41"/>
      <c r="I11" s="46"/>
      <c r="J11" s="47"/>
    </row>
    <row r="12" spans="2:10" ht="18" thickBot="1">
      <c r="B12" s="1" t="s">
        <v>3</v>
      </c>
      <c r="H12" s="31">
        <f>SUM(H5:H11)</f>
        <v>5018.666666666667</v>
      </c>
      <c r="I12" s="31">
        <f>SUM(I5:I11)</f>
        <v>5018.666666666667</v>
      </c>
      <c r="J12" s="27"/>
    </row>
    <row r="13" ht="18" thickTop="1">
      <c r="I13" s="30"/>
    </row>
    <row r="89" spans="11:13" ht="18">
      <c r="K89" s="19"/>
      <c r="L89" s="19"/>
      <c r="M89" s="18"/>
    </row>
  </sheetData>
  <sheetProtection/>
  <mergeCells count="6">
    <mergeCell ref="B1:J1"/>
    <mergeCell ref="B2:J2"/>
    <mergeCell ref="A3:A4"/>
    <mergeCell ref="B3:B4"/>
    <mergeCell ref="H3:H4"/>
    <mergeCell ref="J3:J4"/>
  </mergeCells>
  <printOptions/>
  <pageMargins left="0.25" right="0.25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cscom</dc:creator>
  <cp:keywords/>
  <dc:description/>
  <cp:lastModifiedBy>cscom</cp:lastModifiedBy>
  <cp:lastPrinted>2018-09-06T04:01:26Z</cp:lastPrinted>
  <dcterms:created xsi:type="dcterms:W3CDTF">2017-12-26T13:24:58Z</dcterms:created>
  <dcterms:modified xsi:type="dcterms:W3CDTF">2019-02-04T03:23:00Z</dcterms:modified>
  <cp:category/>
  <cp:version/>
  <cp:contentType/>
  <cp:contentStatus/>
</cp:coreProperties>
</file>